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<sst xmlns="http://schemas.openxmlformats.org/spreadsheetml/2006/main" count="69" uniqueCount="56">
  <si>
    <t>тыс.сом</t>
  </si>
  <si>
    <t>АКТИВЫ</t>
  </si>
  <si>
    <t>Кредиты, выданные клиентам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</si>
  <si>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</si>
  <si>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</si>
  <si>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</si>
  <si>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</si>
  <si>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</si>
  <si>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</si>
  <si>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Прочие обязательства</t>
  </si>
  <si>
    <t>СОБСТВЕННЫЕ СРЕДСТВА</t>
  </si>
  <si>
    <t>Акционерный капитал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</si>
  <si>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</si>
  <si>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</si>
  <si>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</si>
  <si>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</si>
  <si>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</si>
  <si>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</si>
  <si>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</si>
  <si>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Операционные доходы</t>
  </si>
  <si>
    <t>Расход по налогу на прибыль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</si>
  <si>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</si>
  <si>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</si>
  <si>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</si>
  <si>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</si>
  <si>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</si>
  <si>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</si>
  <si>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</si>
  <si>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</si>
  <si>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</si>
  <si>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</si>
  <si>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Инвестиции в ценные бумаги</t>
  </si>
  <si>
    <t>Счета и депозиты банков и прочих финансовых институтов</t>
  </si>
  <si>
    <t>Отчет о финансовом положении  на 31 декабря 2014 года(включительно).</t>
  </si>
  <si>
    <t>Декабрь 2014</t>
  </si>
  <si>
    <t>Декабрь 2013</t>
  </si>
  <si>
    <t>Декабрь 2012</t>
  </si>
  <si>
    <t>Отчет оприбыли или убытке и прочем совокупном доходе на 31 декабря 2014 года (включительно)</t>
  </si>
  <si>
    <t xml:space="preserve">Декабрь 2014 </t>
  </si>
  <si>
    <t xml:space="preserve">Декабрь  2013 </t>
  </si>
  <si>
    <t xml:space="preserve">Декабрь 2012 </t>
  </si>
  <si>
    <t>Отложенное налоговое обязательство</t>
  </si>
  <si>
    <t>Денежные средства и их эквиваленты</t>
  </si>
  <si>
    <t>Кредиты выданные банкам и прочим финансовым институтам</t>
  </si>
  <si>
    <t>Текущее налоговое обязательство</t>
  </si>
  <si>
    <t>Резервы</t>
  </si>
  <si>
    <t xml:space="preserve">Нераспределенная прибыль </t>
  </si>
  <si>
    <t>Итого капитала</t>
  </si>
  <si>
    <t>Итого обязательств</t>
  </si>
  <si>
    <t>Итого активов</t>
  </si>
  <si>
    <t>Итого обязательств и капитала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</si>
  <si>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</si>
  <si>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от операций с иностранной валютой</t>
  </si>
  <si>
    <t>Прочие операционные доходы</t>
  </si>
  <si>
    <t>Начисление (восстановление) убытков от обесценения</t>
  </si>
  <si>
    <t>Общие административные расходы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</si>
</sst>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0" fontId="7" fillId="0" borderId="0" xfId="39" applyFont="1" applyFill="1" applyBorder="1" applyAlignment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0" fontId="8" fillId="0" borderId="0" xfId="38" applyFont="1" applyAlignment="1">
      <alignment wrapText="1"/>
      <protection/>
    </xf>
    <xf numFmtId="180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1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2" xfId="67" applyNumberFormat="1" applyFont="1" applyFill="1" applyBorder="1" applyAlignment="1">
      <alignment/>
    </xf>
    <xf numFmtId="0" fontId="47" fillId="0" borderId="0" xfId="39" applyFont="1" applyFill="1" applyBorder="1" applyAlignment="1">
      <alignment/>
      <protection/>
    </xf>
    <xf numFmtId="180" fontId="47" fillId="0" borderId="0" xfId="40" applyNumberFormat="1" applyFont="1" applyFill="1" applyAlignment="1">
      <alignment horizontal="right"/>
      <protection/>
    </xf>
    <xf numFmtId="180" fontId="48" fillId="0" borderId="0" xfId="67" applyNumberFormat="1" applyFont="1" applyFill="1" applyBorder="1" applyAlignment="1">
      <alignment/>
    </xf>
    <xf numFmtId="180" fontId="7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7" fontId="49" fillId="0" borderId="0" xfId="33" applyNumberFormat="1" applyFont="1" applyFill="1" applyAlignment="1">
      <alignment/>
    </xf>
    <xf numFmtId="37" fontId="47" fillId="0" borderId="0" xfId="33" applyNumberFormat="1" applyFont="1" applyFill="1" applyAlignment="1">
      <alignment/>
    </xf>
    <xf numFmtId="180" fontId="48" fillId="0" borderId="12" xfId="34" applyNumberFormat="1" applyFont="1" applyFill="1" applyBorder="1" applyAlignment="1">
      <alignment/>
    </xf>
    <xf numFmtId="177" fontId="47" fillId="0" borderId="0" xfId="34" applyNumberFormat="1" applyFont="1" applyFill="1" applyBorder="1" applyAlignment="1">
      <alignment horizontal="left"/>
    </xf>
    <xf numFmtId="180" fontId="47" fillId="0" borderId="0" xfId="34" applyNumberFormat="1" applyFont="1" applyFill="1" applyBorder="1" applyAlignment="1">
      <alignment horizontal="left"/>
    </xf>
    <xf numFmtId="180" fontId="48" fillId="0" borderId="11" xfId="34" applyNumberFormat="1" applyFont="1" applyFill="1" applyBorder="1" applyAlignment="1">
      <alignment/>
    </xf>
    <xf numFmtId="180" fontId="5" fillId="0" borderId="14" xfId="0" applyNumberFormat="1" applyFont="1" applyBorder="1" applyAlignment="1">
      <alignment/>
    </xf>
    <xf numFmtId="14" fontId="8" fillId="0" borderId="13" xfId="39" applyNumberFormat="1" applyFont="1" applyFill="1" applyBorder="1" applyAlignment="1">
      <alignment horizontal="center"/>
      <protection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25" sqref="D25"/>
    </sheetView>
  </sheetViews>
  <sheetFormatPr defaultColWidth="9.140625" defaultRowHeight="12.75"/>
  <cols>
    <col min="1" max="1" width="56.421875" style="1" bestFit="1" customWidth="1"/>
    <col min="2" max="2" width="20.57421875" style="39" customWidth="1"/>
    <col min="3" max="3" width="23.00390625" style="39" customWidth="1"/>
    <col min="4" max="4" width="25.57421875" style="19" bestFit="1" customWidth="1"/>
    <col min="5" max="5" width="13.7109375" style="19" customWidth="1"/>
    <col min="6" max="6" width="11.00390625" style="1" bestFit="1" customWidth="1"/>
    <col min="7" max="7" width="11.57421875" style="1" bestFit="1" customWidth="1"/>
    <col min="8" max="16384" width="9.140625" style="1" customWidth="1"/>
  </cols>
  <sheetData>
    <row r="1" spans="1:3" ht="15">
      <c r="A1" s="70" t="s">
        <v>24</v>
      </c>
      <c r="B1" s="70"/>
      <c r="C1" s="70"/>
    </row>
    <row r="2" spans="1:5" ht="15.75" thickBot="1">
      <c r="A2" s="71" t="s">
        <v>33</v>
      </c>
      <c r="B2" s="71"/>
      <c r="C2" s="71"/>
      <c r="D2" s="20"/>
      <c r="E2" s="20"/>
    </row>
    <row r="3" spans="4:5" ht="15">
      <c r="D3" s="60"/>
      <c r="E3" s="51"/>
    </row>
    <row r="4" spans="2:5" ht="15">
      <c r="B4" s="2" t="s">
        <v>21</v>
      </c>
      <c r="C4" s="3" t="s">
        <v>23</v>
      </c>
      <c r="D4" s="51" t="s">
        <v>23</v>
      </c>
      <c r="E4" s="51"/>
    </row>
    <row r="5" spans="1:5" ht="12.75" customHeight="1">
      <c r="A5" s="4"/>
      <c r="B5" s="5" t="s">
        <v>34</v>
      </c>
      <c r="C5" s="5" t="s">
        <v>35</v>
      </c>
      <c r="D5" s="5" t="s">
        <v>36</v>
      </c>
      <c r="E5" s="21"/>
    </row>
    <row r="6" spans="1:5" ht="15.75" thickBot="1">
      <c r="A6" s="22"/>
      <c r="B6" s="7" t="s">
        <v>0</v>
      </c>
      <c r="C6" s="7" t="s">
        <v>0</v>
      </c>
      <c r="D6" s="61" t="s">
        <v>0</v>
      </c>
      <c r="E6" s="23"/>
    </row>
    <row r="7" spans="1:3" ht="15">
      <c r="A7" s="24" t="s">
        <v>1</v>
      </c>
      <c r="B7" s="54"/>
      <c r="C7" s="55"/>
    </row>
    <row r="8" spans="1:4" ht="14.25">
      <c r="A8" s="26" t="s">
        <v>42</v>
      </c>
      <c r="B8" s="55">
        <v>2144837</v>
      </c>
      <c r="C8" s="55">
        <v>1888447</v>
      </c>
      <c r="D8" s="19">
        <v>1312524</v>
      </c>
    </row>
    <row r="9" spans="1:4" ht="28.5">
      <c r="A9" s="25" t="s">
        <v>43</v>
      </c>
      <c r="B9" s="47">
        <v>519984</v>
      </c>
      <c r="C9" s="47">
        <v>447638</v>
      </c>
      <c r="D9" s="19">
        <v>166020</v>
      </c>
    </row>
    <row r="10" spans="1:4" ht="14.25">
      <c r="A10" s="25" t="s">
        <v>2</v>
      </c>
      <c r="B10" s="47">
        <v>4977690</v>
      </c>
      <c r="C10" s="47">
        <v>3923902</v>
      </c>
      <c r="D10" s="19">
        <v>2886089</v>
      </c>
    </row>
    <row r="11" spans="1:7" ht="14.25">
      <c r="A11" s="25" t="s">
        <v>31</v>
      </c>
      <c r="B11" s="47">
        <v>217121</v>
      </c>
      <c r="C11" s="47">
        <v>180156</v>
      </c>
      <c r="D11" s="19">
        <v>167527</v>
      </c>
      <c r="G11" s="13"/>
    </row>
    <row r="12" spans="1:4" ht="29.25" customHeight="1">
      <c r="A12" s="25" t="s">
        <v>3</v>
      </c>
      <c r="B12" s="47">
        <v>428793</v>
      </c>
      <c r="C12" s="47">
        <v>281496</v>
      </c>
      <c r="D12" s="19">
        <v>185732</v>
      </c>
    </row>
    <row r="13" spans="1:4" ht="12.75" customHeight="1">
      <c r="A13" s="26" t="s">
        <v>4</v>
      </c>
      <c r="B13" s="47">
        <v>192506</v>
      </c>
      <c r="C13" s="47">
        <v>116597</v>
      </c>
      <c r="D13" s="19">
        <v>114607</v>
      </c>
    </row>
    <row r="14" spans="1:6" ht="13.5" customHeight="1" thickBot="1">
      <c r="A14" s="24" t="s">
        <v>49</v>
      </c>
      <c r="B14" s="56">
        <f>B8+B9+B10+B11+B12+B13</f>
        <v>8480931</v>
      </c>
      <c r="C14" s="56">
        <f>C8+C9+C10+C11+C12+C13</f>
        <v>6838236</v>
      </c>
      <c r="D14" s="56">
        <f>D8+D9+D10+D11+D12+D13</f>
        <v>4832499</v>
      </c>
      <c r="E14" s="29"/>
      <c r="F14" s="13"/>
    </row>
    <row r="15" spans="1:3" ht="15" thickTop="1">
      <c r="A15" s="26"/>
      <c r="B15" s="57"/>
      <c r="C15" s="57"/>
    </row>
    <row r="16" spans="1:3" ht="15">
      <c r="A16" s="24" t="s">
        <v>5</v>
      </c>
      <c r="B16" s="57"/>
      <c r="C16" s="57"/>
    </row>
    <row r="17" spans="1:4" ht="42.75">
      <c r="A17" s="26" t="s">
        <v>6</v>
      </c>
      <c r="B17" s="58">
        <v>689</v>
      </c>
      <c r="C17" s="58">
        <v>200</v>
      </c>
      <c r="D17" s="19">
        <v>2877</v>
      </c>
    </row>
    <row r="18" spans="1:4" ht="14.25">
      <c r="A18" s="31" t="s">
        <v>32</v>
      </c>
      <c r="B18" s="47">
        <v>1092186</v>
      </c>
      <c r="C18" s="47">
        <v>631435</v>
      </c>
      <c r="D18" s="19">
        <v>455453</v>
      </c>
    </row>
    <row r="19" spans="1:4" ht="14.25">
      <c r="A19" s="32" t="s">
        <v>7</v>
      </c>
      <c r="B19" s="47">
        <v>5363834</v>
      </c>
      <c r="C19" s="47">
        <v>4741829</v>
      </c>
      <c r="D19" s="19">
        <v>3355830</v>
      </c>
    </row>
    <row r="20" spans="1:4" ht="14.25">
      <c r="A20" s="32" t="s">
        <v>8</v>
      </c>
      <c r="B20" s="47">
        <v>890335</v>
      </c>
      <c r="C20" s="47">
        <v>491116</v>
      </c>
      <c r="D20" s="19">
        <v>197210</v>
      </c>
    </row>
    <row r="21" spans="1:4" ht="14.25">
      <c r="A21" s="32" t="s">
        <v>44</v>
      </c>
      <c r="B21" s="47">
        <v>3365</v>
      </c>
      <c r="C21" s="47">
        <v>1000</v>
      </c>
      <c r="D21" s="19">
        <v>1768</v>
      </c>
    </row>
    <row r="22" spans="1:4" ht="14.25">
      <c r="A22" s="32" t="s">
        <v>41</v>
      </c>
      <c r="B22" s="47">
        <v>4020</v>
      </c>
      <c r="C22" s="47">
        <v>3320</v>
      </c>
      <c r="D22" s="19">
        <v>3320</v>
      </c>
    </row>
    <row r="23" spans="1:4" ht="14.25">
      <c r="A23" s="32" t="s">
        <v>9</v>
      </c>
      <c r="B23" s="47">
        <v>146772</v>
      </c>
      <c r="C23" s="47">
        <v>105442</v>
      </c>
      <c r="D23" s="19">
        <v>78711</v>
      </c>
    </row>
    <row r="24" spans="1:5" ht="12.75" customHeight="1">
      <c r="A24" s="24" t="s">
        <v>48</v>
      </c>
      <c r="B24" s="59">
        <f>SUM(B17:B23)</f>
        <v>7501201</v>
      </c>
      <c r="C24" s="59">
        <f>SUM(C17:C23)</f>
        <v>5974342</v>
      </c>
      <c r="D24" s="59">
        <f>SUM(D17:D23)</f>
        <v>4095169</v>
      </c>
      <c r="E24" s="29"/>
    </row>
    <row r="25" spans="1:4" ht="15">
      <c r="A25" s="26"/>
      <c r="B25" s="57"/>
      <c r="C25" s="57"/>
      <c r="D25" s="29"/>
    </row>
    <row r="26" spans="1:3" ht="12.75" customHeight="1">
      <c r="A26" s="24" t="s">
        <v>10</v>
      </c>
      <c r="B26" s="30"/>
      <c r="C26" s="30"/>
    </row>
    <row r="27" spans="1:4" ht="12.75" customHeight="1">
      <c r="A27" s="26" t="s">
        <v>11</v>
      </c>
      <c r="B27" s="8">
        <v>781987</v>
      </c>
      <c r="C27" s="8">
        <v>622243</v>
      </c>
      <c r="D27" s="19">
        <v>521126</v>
      </c>
    </row>
    <row r="28" spans="1:3" ht="12.75" customHeight="1">
      <c r="A28" s="26" t="s">
        <v>28</v>
      </c>
      <c r="B28" s="8">
        <v>350</v>
      </c>
      <c r="C28" s="8">
        <v>414</v>
      </c>
    </row>
    <row r="29" spans="1:4" ht="14.25">
      <c r="A29" s="26" t="s">
        <v>45</v>
      </c>
      <c r="B29" s="8"/>
      <c r="C29" s="8"/>
      <c r="D29" s="19">
        <v>19</v>
      </c>
    </row>
    <row r="30" spans="1:4" ht="12.75" customHeight="1">
      <c r="A30" s="26" t="s">
        <v>46</v>
      </c>
      <c r="B30" s="40">
        <v>197393</v>
      </c>
      <c r="C30" s="40">
        <v>241237</v>
      </c>
      <c r="D30" s="19">
        <v>216185</v>
      </c>
    </row>
    <row r="31" spans="1:5" ht="12.75" customHeight="1">
      <c r="A31" s="33" t="s">
        <v>47</v>
      </c>
      <c r="B31" s="28">
        <f>SUM(B27:B30)</f>
        <v>979730</v>
      </c>
      <c r="C31" s="28">
        <f>SUM(C27:C30)</f>
        <v>863894</v>
      </c>
      <c r="D31" s="28">
        <f>SUM(D27:D30)</f>
        <v>737330</v>
      </c>
      <c r="E31" s="34"/>
    </row>
    <row r="32" spans="1:5" ht="13.5" customHeight="1" thickBot="1">
      <c r="A32" s="35" t="s">
        <v>50</v>
      </c>
      <c r="B32" s="27">
        <f>B31+B24</f>
        <v>8480931</v>
      </c>
      <c r="C32" s="27">
        <f>C24+C31</f>
        <v>6838236</v>
      </c>
      <c r="D32" s="27">
        <f>D31+D24</f>
        <v>4832499</v>
      </c>
      <c r="E32" s="29"/>
    </row>
    <row r="33" spans="1:5" ht="15" thickTop="1">
      <c r="A33" s="26"/>
      <c r="C33" s="37"/>
      <c r="D33" s="30"/>
      <c r="E33" s="30"/>
    </row>
    <row r="34" spans="1:3" ht="14.25">
      <c r="A34" s="18"/>
      <c r="B34" s="38"/>
      <c r="C34" s="38">
        <f>C32-C14</f>
        <v>0</v>
      </c>
    </row>
    <row r="35" spans="1:3" ht="14.25">
      <c r="A35" s="18"/>
      <c r="B35" s="38"/>
      <c r="C35" s="38"/>
    </row>
    <row r="36" spans="1:3" ht="14.25">
      <c r="A36" s="18"/>
      <c r="B36" s="38"/>
      <c r="C36" s="38"/>
    </row>
    <row r="39" spans="1:3" ht="14.25">
      <c r="A39" s="52" t="s">
        <v>29</v>
      </c>
      <c r="B39" s="53"/>
      <c r="C39" s="53" t="s">
        <v>30</v>
      </c>
    </row>
    <row r="40" spans="1:3" ht="14.25">
      <c r="A40" s="52"/>
      <c r="B40" s="53"/>
      <c r="C40" s="53"/>
    </row>
    <row r="41" spans="1:3" ht="14.25">
      <c r="A41" s="52"/>
      <c r="B41" s="53"/>
      <c r="C41" s="53"/>
    </row>
    <row r="42" spans="1:3" ht="14.25">
      <c r="A42" s="52" t="s">
        <v>22</v>
      </c>
      <c r="B42" s="53"/>
      <c r="C42" s="53" t="s">
        <v>12</v>
      </c>
    </row>
    <row r="43" spans="2:3" ht="14.25">
      <c r="B43" s="36"/>
      <c r="C43" s="3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65.421875" style="64" customWidth="1"/>
    <col min="2" max="2" width="20.57421875" style="64" customWidth="1"/>
    <col min="3" max="3" width="23.421875" style="64" customWidth="1"/>
    <col min="4" max="4" width="23.00390625" style="64" customWidth="1"/>
    <col min="5" max="16384" width="9.140625" style="64" customWidth="1"/>
  </cols>
  <sheetData>
    <row r="1" spans="1:4" ht="15">
      <c r="A1" s="72" t="s">
        <v>24</v>
      </c>
      <c r="B1" s="73"/>
      <c r="C1" s="73"/>
      <c r="D1" s="74"/>
    </row>
    <row r="2" spans="1:4" ht="15">
      <c r="A2" s="72" t="s">
        <v>37</v>
      </c>
      <c r="B2" s="74"/>
      <c r="C2" s="74"/>
      <c r="D2" s="74"/>
    </row>
    <row r="4" spans="2:4" ht="15">
      <c r="B4" s="2" t="s">
        <v>21</v>
      </c>
      <c r="C4" s="65" t="s">
        <v>23</v>
      </c>
      <c r="D4" s="65" t="s">
        <v>23</v>
      </c>
    </row>
    <row r="5" spans="1:4" ht="15">
      <c r="A5" s="4"/>
      <c r="B5" s="5" t="s">
        <v>38</v>
      </c>
      <c r="C5" s="5" t="s">
        <v>39</v>
      </c>
      <c r="D5" s="5" t="s">
        <v>40</v>
      </c>
    </row>
    <row r="6" spans="1:4" ht="15.75" thickBot="1">
      <c r="A6" s="6"/>
      <c r="B6" s="7" t="s">
        <v>0</v>
      </c>
      <c r="C6" s="7" t="s">
        <v>0</v>
      </c>
      <c r="D6" s="7" t="s">
        <v>0</v>
      </c>
    </row>
    <row r="7" spans="1:3" ht="14.25">
      <c r="A7" s="6"/>
      <c r="B7" s="6"/>
      <c r="C7" s="6"/>
    </row>
    <row r="8" spans="1:4" ht="14.25">
      <c r="A8" s="6" t="s">
        <v>13</v>
      </c>
      <c r="B8" s="8">
        <v>1023627</v>
      </c>
      <c r="C8" s="42">
        <v>790119</v>
      </c>
      <c r="D8" s="42">
        <v>632561</v>
      </c>
    </row>
    <row r="9" spans="1:4" ht="14.25">
      <c r="A9" s="6" t="s">
        <v>14</v>
      </c>
      <c r="B9" s="8">
        <v>-415669</v>
      </c>
      <c r="C9" s="42">
        <v>-243716</v>
      </c>
      <c r="D9" s="42">
        <v>-189240</v>
      </c>
    </row>
    <row r="10" spans="1:4" ht="15">
      <c r="A10" s="9" t="s">
        <v>15</v>
      </c>
      <c r="B10" s="10">
        <f>B8+B9</f>
        <v>607958</v>
      </c>
      <c r="C10" s="43">
        <f>C8+C9</f>
        <v>546403</v>
      </c>
      <c r="D10" s="43">
        <f>D8+D9</f>
        <v>443321</v>
      </c>
    </row>
    <row r="11" spans="1:4" ht="14.25">
      <c r="A11" s="12"/>
      <c r="B11" s="46"/>
      <c r="C11" s="41"/>
      <c r="D11" s="41"/>
    </row>
    <row r="12" spans="1:4" ht="14.25">
      <c r="A12" s="6" t="s">
        <v>16</v>
      </c>
      <c r="B12" s="47">
        <v>245267</v>
      </c>
      <c r="C12" s="42">
        <v>212432</v>
      </c>
      <c r="D12" s="42">
        <v>188950</v>
      </c>
    </row>
    <row r="13" spans="1:4" ht="14.25">
      <c r="A13" s="6" t="s">
        <v>17</v>
      </c>
      <c r="B13" s="47">
        <v>-2227</v>
      </c>
      <c r="C13" s="42">
        <v>-1601</v>
      </c>
      <c r="D13" s="42">
        <v>-776</v>
      </c>
    </row>
    <row r="14" spans="1:4" ht="15">
      <c r="A14" s="9" t="s">
        <v>18</v>
      </c>
      <c r="B14" s="10">
        <f>B12+B13</f>
        <v>243040</v>
      </c>
      <c r="C14" s="43">
        <f>C12+C13</f>
        <v>210831</v>
      </c>
      <c r="D14" s="43">
        <f>D12+D13</f>
        <v>188174</v>
      </c>
    </row>
    <row r="15" spans="1:4" ht="14.25">
      <c r="A15" s="12"/>
      <c r="B15" s="6"/>
      <c r="C15" s="41"/>
      <c r="D15" s="41"/>
    </row>
    <row r="16" spans="1:4" ht="42.75">
      <c r="A16" s="14" t="s">
        <v>51</v>
      </c>
      <c r="B16" s="8">
        <v>4741</v>
      </c>
      <c r="C16" s="42">
        <v>1681</v>
      </c>
      <c r="D16" s="42">
        <v>2766</v>
      </c>
    </row>
    <row r="17" spans="1:4" ht="21.75" customHeight="1">
      <c r="A17" s="14" t="s">
        <v>52</v>
      </c>
      <c r="B17" s="47">
        <v>126680</v>
      </c>
      <c r="C17" s="42">
        <v>95123</v>
      </c>
      <c r="D17" s="42">
        <v>107883</v>
      </c>
    </row>
    <row r="18" spans="1:4" ht="18.75" customHeight="1">
      <c r="A18" s="12" t="s">
        <v>53</v>
      </c>
      <c r="B18" s="47">
        <v>4298</v>
      </c>
      <c r="C18" s="42">
        <v>22186</v>
      </c>
      <c r="D18" s="42">
        <v>15659</v>
      </c>
    </row>
    <row r="19" spans="1:4" ht="15">
      <c r="A19" s="9" t="s">
        <v>19</v>
      </c>
      <c r="B19" s="48">
        <f>SUM(B10,B14,B16:B18)</f>
        <v>986717</v>
      </c>
      <c r="C19" s="48">
        <f>SUM(C10,C14,C16:C18)</f>
        <v>876224</v>
      </c>
      <c r="D19" s="48">
        <f>SUM(D10,D14,D16:D18)</f>
        <v>757803</v>
      </c>
    </row>
    <row r="20" spans="1:4" ht="14.25">
      <c r="A20" s="12"/>
      <c r="B20" s="46"/>
      <c r="C20" s="42"/>
      <c r="D20" s="42"/>
    </row>
    <row r="21" spans="1:4" ht="17.25" customHeight="1">
      <c r="A21" s="15" t="s">
        <v>54</v>
      </c>
      <c r="B21" s="47">
        <v>-34546</v>
      </c>
      <c r="C21" s="50">
        <v>-2384</v>
      </c>
      <c r="D21" s="50">
        <v>10251</v>
      </c>
    </row>
    <row r="22" spans="1:4" ht="17.25" customHeight="1">
      <c r="A22" s="16" t="s">
        <v>55</v>
      </c>
      <c r="B22" s="47">
        <v>-745288</v>
      </c>
      <c r="C22" s="47">
        <v>-621572</v>
      </c>
      <c r="D22" s="47">
        <v>-539240</v>
      </c>
    </row>
    <row r="23" spans="1:5" ht="15.75" thickBot="1">
      <c r="A23" s="66" t="s">
        <v>25</v>
      </c>
      <c r="B23" s="17">
        <f>SUM(B19:B22)</f>
        <v>206883</v>
      </c>
      <c r="C23" s="17">
        <f>SUM(C19:C22)</f>
        <v>252268</v>
      </c>
      <c r="D23" s="17">
        <f>SUM(D19:D22)</f>
        <v>228814</v>
      </c>
      <c r="E23" s="67"/>
    </row>
    <row r="24" spans="1:5" ht="15.75" thickTop="1">
      <c r="A24" s="66"/>
      <c r="B24" s="11"/>
      <c r="C24" s="42"/>
      <c r="D24" s="42"/>
      <c r="E24" s="67"/>
    </row>
    <row r="25" spans="1:5" ht="14.25">
      <c r="A25" s="68" t="s">
        <v>20</v>
      </c>
      <c r="B25" s="49">
        <v>-20600</v>
      </c>
      <c r="C25" s="42">
        <v>-22141</v>
      </c>
      <c r="D25" s="42">
        <v>-23720</v>
      </c>
      <c r="E25" s="67"/>
    </row>
    <row r="26" spans="1:4" ht="15.75" thickBot="1">
      <c r="A26" s="69" t="s">
        <v>26</v>
      </c>
      <c r="B26" s="62">
        <f>B23+B25</f>
        <v>186283</v>
      </c>
      <c r="C26" s="45">
        <f>SUM(C23:C25)</f>
        <v>230127</v>
      </c>
      <c r="D26" s="45">
        <f>SUM(D23:D25)</f>
        <v>205094</v>
      </c>
    </row>
    <row r="27" spans="1:4" ht="15.75" thickTop="1">
      <c r="A27" s="69"/>
      <c r="B27" s="63"/>
      <c r="C27" s="44"/>
      <c r="D27" s="44"/>
    </row>
    <row r="28" spans="1:4" ht="15">
      <c r="A28" s="69"/>
      <c r="B28" s="63"/>
      <c r="C28" s="44"/>
      <c r="D28" s="44"/>
    </row>
    <row r="29" spans="1:4" ht="15">
      <c r="A29" s="69"/>
      <c r="B29" s="63"/>
      <c r="C29" s="44"/>
      <c r="D29" s="44"/>
    </row>
    <row r="30" spans="1:4" ht="15">
      <c r="A30" s="69"/>
      <c r="B30" s="63"/>
      <c r="C30" s="44"/>
      <c r="D30" s="44"/>
    </row>
    <row r="31" spans="1:4" ht="15">
      <c r="A31" s="69"/>
      <c r="B31" s="63"/>
      <c r="C31" s="44"/>
      <c r="D31" s="44"/>
    </row>
    <row r="32" spans="1:4" ht="15">
      <c r="A32" s="69"/>
      <c r="B32" s="63"/>
      <c r="C32" s="44"/>
      <c r="D32" s="44"/>
    </row>
    <row r="33" spans="1:4" ht="15">
      <c r="A33" s="69"/>
      <c r="B33" s="63"/>
      <c r="C33" s="44"/>
      <c r="D33" s="44"/>
    </row>
    <row r="34" spans="1:4" ht="15">
      <c r="A34" s="69"/>
      <c r="B34" s="63"/>
      <c r="C34" s="44"/>
      <c r="D34" s="44"/>
    </row>
    <row r="35" spans="1:4" ht="15">
      <c r="A35" s="69"/>
      <c r="B35" s="63"/>
      <c r="C35" s="44"/>
      <c r="D35" s="44"/>
    </row>
    <row r="36" spans="2:4" ht="14.25">
      <c r="B36" s="67"/>
      <c r="C36" s="41"/>
      <c r="D36" s="41"/>
    </row>
    <row r="37" spans="1:4" ht="14.25">
      <c r="A37" s="53" t="s">
        <v>29</v>
      </c>
      <c r="B37" s="53"/>
      <c r="C37" s="53" t="s">
        <v>30</v>
      </c>
      <c r="D37" s="39"/>
    </row>
    <row r="38" spans="1:3" ht="14.25">
      <c r="A38" s="53"/>
      <c r="B38" s="53"/>
      <c r="C38" s="53"/>
    </row>
    <row r="39" spans="1:3" ht="14.25">
      <c r="A39" s="53"/>
      <c r="B39" s="53"/>
      <c r="C39" s="53"/>
    </row>
    <row r="40" spans="1:3" ht="14.25">
      <c r="A40" s="53" t="s">
        <v>27</v>
      </c>
      <c r="B40" s="53"/>
      <c r="C40" s="53" t="s">
        <v>12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2014-10-07T05:58:28Z</cp:lastPrinted>
  <dcterms:created xsi:type="dcterms:W3CDTF">1996-10-08T23:32:33Z</dcterms:created>
  <dcterms:modified xsi:type="dcterms:W3CDTF">2015-01-14T04:41:22Z</dcterms:modified>
  <cp:category/>
  <cp:version/>
  <cp:contentType/>
  <cp:contentStatus/>
</cp:coreProperties>
</file>