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<sst xmlns="http://schemas.openxmlformats.org/spreadsheetml/2006/main" count="103" uniqueCount="88">
  <si>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</si>
  <si>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</si>
  <si>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</si>
  <si>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</si>
  <si>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</si>
  <si>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</si>
  <si>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</si>
  <si>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</si>
  <si>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</si>
  <si>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</si>
  <si>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</si>
  <si>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</si>
  <si>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</si>
  <si>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</si>
  <si>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</si>
  <si>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</si>
  <si>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</si>
  <si>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</si>
  <si>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</si>
  <si>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</si>
  <si>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</si>
  <si>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</si>
  <si>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</si>
  <si>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</si>
  <si>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</si>
  <si>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</si>
  <si>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</si>
  <si>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</si>
  <si>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</si>
  <si>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</si>
  <si>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</si>
  <si>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</si>
  <si>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</si>
  <si>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</si>
  <si>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</si>
  <si>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</si>
  <si>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</si>
  <si>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</si>
  <si>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</si>
  <si>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</si>
  <si>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</si>
  <si>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</si>
  <si>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</si>
  <si>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</si>
  <si>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</si>
  <si>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</si>
  <si>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</si>
  <si>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</si>
  <si>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</si>
  <si>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</si>
  <si>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</si>
  <si>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</si>
  <si>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</si>
  <si>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</si>
  <si>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</si>
  <si>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</si>
  <si>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</si>
  <si>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</si>
  <si>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</si>
  <si>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</si>
  <si>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</si>
  <si>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</si>
  <si>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</si>
  <si>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</si>
  <si>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</si>
  <si>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</si>
  <si>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</si>
  <si>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</si>
  <si>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</si>
  <si>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</si>
  <si>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</si>
  <si>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</si>
  <si>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</si>
  <si>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</si>
  <si>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</si>
  <si>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</si>
  <si>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</si>
  <si>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</si>
  <si>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</si>
  <si>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Исп: Ибраева А.Т.</t>
  </si>
  <si>
    <t>сентябрь 2013</t>
  </si>
  <si>
    <t>сентябрь 2012</t>
  </si>
  <si>
    <t xml:space="preserve">сентябрь  2013 </t>
  </si>
  <si>
    <t>сентябрь  2012</t>
  </si>
  <si>
    <t>Отчет о финансовом положении  на 30 сентября 2013 года ОАО "Коммерческий банк КЫРГЫЗСТАН"</t>
  </si>
  <si>
    <t>Отчет о совокупной прибыли  на 30 сентября  2013 года ОАО "Коммерческий банк КЫРГЫЗСТАН"</t>
  </si>
  <si>
    <t>Илебаев Н.Э.</t>
  </si>
  <si>
    <t>Председатель Правления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</si>
</sst>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50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0" fontId="50" fillId="0" borderId="0" xfId="39" applyFont="1" applyFill="1" applyBorder="1" applyAlignment="1">
      <alignment/>
      <protection/>
    </xf>
    <xf numFmtId="180" fontId="50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40" applyNumberFormat="1" applyFont="1" applyFill="1" applyBorder="1" applyAlignment="1">
      <alignment horizontal="right"/>
      <protection/>
    </xf>
    <xf numFmtId="180" fontId="2" fillId="0" borderId="0" xfId="0" applyNumberFormat="1" applyFont="1" applyFill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7">
      <selection activeCell="B65" sqref="B65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6" customWidth="1"/>
    <col min="5" max="5" width="0.13671875" style="4" customWidth="1"/>
    <col min="6" max="6" width="18.421875" style="4" customWidth="1"/>
    <col min="7" max="7" width="13.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84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75</v>
      </c>
      <c r="F3" s="45" t="s">
        <v>76</v>
      </c>
    </row>
    <row r="4" spans="2:9" ht="12.75" customHeight="1">
      <c r="B4" s="8"/>
      <c r="C4" s="8"/>
      <c r="D4" s="44" t="s">
        <v>80</v>
      </c>
      <c r="F4" s="44" t="s">
        <v>81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795246</v>
      </c>
      <c r="F7" s="18">
        <v>502019</v>
      </c>
      <c r="G7" s="19"/>
    </row>
    <row r="8" spans="2:7" ht="12">
      <c r="B8" s="43" t="s">
        <v>71</v>
      </c>
      <c r="C8" s="17"/>
      <c r="D8" s="18">
        <v>526468</v>
      </c>
      <c r="F8" s="18">
        <v>377182</v>
      </c>
      <c r="G8" s="19"/>
    </row>
    <row r="9" spans="2:7" ht="12">
      <c r="B9" s="43" t="s">
        <v>72</v>
      </c>
      <c r="C9" s="17"/>
      <c r="D9" s="18">
        <v>589257</v>
      </c>
      <c r="F9" s="99">
        <v>421121</v>
      </c>
      <c r="G9" s="19"/>
    </row>
    <row r="10" spans="2:7" ht="12">
      <c r="B10" s="42" t="s">
        <v>73</v>
      </c>
      <c r="C10" s="17"/>
      <c r="D10" s="40">
        <f>D7+D8+D9</f>
        <v>1910971</v>
      </c>
      <c r="F10" s="40">
        <f>SUM(F7:F9)</f>
        <v>1300322</v>
      </c>
      <c r="G10" s="19"/>
    </row>
    <row r="11" ht="12">
      <c r="D11" s="97"/>
    </row>
    <row r="12" spans="2:6" ht="36">
      <c r="B12" s="16" t="s">
        <v>3</v>
      </c>
      <c r="C12" s="17"/>
      <c r="D12" s="98"/>
      <c r="F12" s="20"/>
    </row>
    <row r="13" spans="2:6" ht="12">
      <c r="B13" s="21" t="s">
        <v>4</v>
      </c>
      <c r="C13" s="17">
        <v>14</v>
      </c>
      <c r="D13" s="98">
        <v>49</v>
      </c>
      <c r="F13" s="20">
        <v>360</v>
      </c>
    </row>
    <row r="14" spans="2:6" ht="12">
      <c r="B14" s="21" t="s">
        <v>5</v>
      </c>
      <c r="C14" s="17">
        <v>14</v>
      </c>
      <c r="D14" s="98">
        <v>5029</v>
      </c>
      <c r="F14" s="10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407097</v>
      </c>
      <c r="F18" s="18">
        <v>197541</v>
      </c>
    </row>
    <row r="19" spans="2:6" ht="12.75" customHeight="1">
      <c r="B19" s="16" t="s">
        <v>8</v>
      </c>
      <c r="C19" s="17">
        <v>17</v>
      </c>
      <c r="D19" s="18">
        <v>3929655</v>
      </c>
      <c r="F19" s="18">
        <v>3014207</v>
      </c>
    </row>
    <row r="20" spans="2:6" ht="12.75" customHeight="1">
      <c r="B20" s="16" t="s">
        <v>69</v>
      </c>
      <c r="C20" s="17"/>
      <c r="D20" s="18">
        <v>-175600</v>
      </c>
      <c r="F20" s="18">
        <v>-157923</v>
      </c>
    </row>
    <row r="21" spans="2:6" ht="12.75" customHeight="1">
      <c r="B21" s="42" t="s">
        <v>70</v>
      </c>
      <c r="C21" s="17"/>
      <c r="D21" s="40">
        <f>SUM(D19:D20)</f>
        <v>3754055</v>
      </c>
      <c r="E21" s="41"/>
      <c r="F21" s="40">
        <f>SUM(F19:F20)</f>
        <v>2856284</v>
      </c>
    </row>
    <row r="22" spans="2:6" ht="12.75" customHeight="1">
      <c r="B22" s="16" t="s">
        <v>9</v>
      </c>
      <c r="C22" s="17">
        <v>18</v>
      </c>
      <c r="D22" s="18">
        <v>170512</v>
      </c>
      <c r="F22" s="18">
        <v>145137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220203</v>
      </c>
      <c r="F26" s="18">
        <v>162732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91">
        <v>221554</v>
      </c>
      <c r="F28" s="18">
        <v>191088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6689470</v>
      </c>
      <c r="E29" s="23">
        <f>E10+E12+E13+E14+E15+E16+E17+E18+E21+E22+E23+E24+E25+E26+E27+E28</f>
        <v>0</v>
      </c>
      <c r="F29" s="23">
        <f>F10+F12+F13+F14+F15+F16+F17+F18+F21+F22+F23+F24+F25+F26+F27+F28</f>
        <v>4853464</v>
      </c>
      <c r="G29" s="34"/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96">
        <v>260</v>
      </c>
      <c r="F32" s="26">
        <v>3103</v>
      </c>
    </row>
    <row r="33" spans="2:6" ht="12">
      <c r="B33" s="27" t="s">
        <v>19</v>
      </c>
      <c r="C33" s="17">
        <v>21</v>
      </c>
      <c r="D33" s="18">
        <v>724609</v>
      </c>
      <c r="F33" s="18">
        <v>338329</v>
      </c>
    </row>
    <row r="34" spans="2:6" ht="12">
      <c r="B34" s="28" t="s">
        <v>20</v>
      </c>
      <c r="C34" s="17">
        <v>22</v>
      </c>
      <c r="D34" s="91">
        <v>4614583</v>
      </c>
      <c r="F34" s="18">
        <v>3498539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/>
      <c r="F36" s="18">
        <v>566</v>
      </c>
    </row>
    <row r="37" spans="2:6" ht="12">
      <c r="B37" s="28" t="s">
        <v>23</v>
      </c>
      <c r="C37" s="17">
        <v>23</v>
      </c>
      <c r="D37" s="18">
        <v>375681</v>
      </c>
      <c r="F37" s="18">
        <v>248363</v>
      </c>
    </row>
    <row r="38" spans="2:6" ht="12">
      <c r="B38" s="28" t="s">
        <v>24</v>
      </c>
      <c r="C38" s="17"/>
      <c r="D38" s="18">
        <v>1252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2350</v>
      </c>
    </row>
    <row r="40" spans="2:6" ht="12">
      <c r="B40" s="28" t="s">
        <v>26</v>
      </c>
      <c r="C40" s="17">
        <v>24</v>
      </c>
      <c r="D40" s="91">
        <v>176079</v>
      </c>
      <c r="F40" s="18">
        <v>84942</v>
      </c>
    </row>
    <row r="41" spans="2:9" ht="12.75" customHeight="1">
      <c r="B41" s="14" t="s">
        <v>27</v>
      </c>
      <c r="C41" s="14"/>
      <c r="D41" s="29">
        <f>SUM(D32:D40)</f>
        <v>5895784</v>
      </c>
      <c r="F41" s="29">
        <f>SUM(F32:F40)</f>
        <v>4176192</v>
      </c>
      <c r="G41" s="34"/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622448</v>
      </c>
      <c r="F44" s="18">
        <v>521894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17</v>
      </c>
      <c r="F47" s="18">
        <v>22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101">
        <v>171221</v>
      </c>
      <c r="E49" s="32"/>
      <c r="F49" s="31">
        <v>155356</v>
      </c>
    </row>
    <row r="50" spans="2:9" ht="12.75" customHeight="1">
      <c r="B50" s="33" t="s">
        <v>35</v>
      </c>
      <c r="C50" s="14"/>
      <c r="D50" s="34">
        <f>SUM(D44:D49)</f>
        <v>793686</v>
      </c>
      <c r="F50" s="34">
        <f>SUM(F44:F49)</f>
        <v>677272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793686</v>
      </c>
      <c r="F52" s="29">
        <f>SUM(F50:F51)</f>
        <v>677272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6689470</v>
      </c>
      <c r="F53" s="23">
        <f>F41+F52</f>
        <v>4853464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E55" s="39">
        <f>E53-E29</f>
        <v>0</v>
      </c>
      <c r="F55" s="39">
        <f>F53-F29</f>
        <v>0</v>
      </c>
    </row>
    <row r="58" spans="2:6" ht="12">
      <c r="B58" s="4" t="s">
        <v>87</v>
      </c>
      <c r="F58" s="4" t="s">
        <v>86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22">
      <selection activeCell="B50" sqref="B50"/>
    </sheetView>
  </sheetViews>
  <sheetFormatPr defaultColWidth="9.140625" defaultRowHeight="12.75"/>
  <cols>
    <col min="1" max="1" width="9.140625" style="49" customWidth="1"/>
    <col min="2" max="2" width="65.421875" style="49" customWidth="1"/>
    <col min="3" max="3" width="0.85546875" style="49" hidden="1" customWidth="1"/>
    <col min="4" max="4" width="15.00390625" style="49" customWidth="1"/>
    <col min="5" max="5" width="0.1367187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85</v>
      </c>
      <c r="B1" s="47"/>
      <c r="C1" s="47"/>
      <c r="D1" s="47"/>
      <c r="E1" s="47"/>
      <c r="F1" s="48"/>
      <c r="G1" s="47"/>
    </row>
    <row r="3" spans="4:6" ht="12.75">
      <c r="D3" s="50" t="s">
        <v>77</v>
      </c>
      <c r="E3" s="49"/>
      <c r="F3" s="51" t="s">
        <v>76</v>
      </c>
    </row>
    <row r="4" spans="2:6" ht="12.75">
      <c r="B4" s="52"/>
      <c r="C4" s="52"/>
      <c r="D4" s="53" t="s">
        <v>82</v>
      </c>
      <c r="E4" s="49"/>
      <c r="F4" s="53" t="s">
        <v>83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570585</v>
      </c>
      <c r="E7" s="61"/>
      <c r="F7" s="60">
        <v>454654</v>
      </c>
    </row>
    <row r="8" spans="2:6" ht="12.75">
      <c r="B8" s="54" t="s">
        <v>41</v>
      </c>
      <c r="C8" s="59">
        <v>4</v>
      </c>
      <c r="D8" s="90">
        <v>-166175</v>
      </c>
      <c r="E8" s="61"/>
      <c r="F8" s="60">
        <v>-139142</v>
      </c>
    </row>
    <row r="9" spans="2:6" ht="12.75">
      <c r="B9" s="62" t="s">
        <v>42</v>
      </c>
      <c r="C9" s="62"/>
      <c r="D9" s="63">
        <f>D7+D8</f>
        <v>404410</v>
      </c>
      <c r="E9" s="64"/>
      <c r="F9" s="63">
        <f>F7+F8</f>
        <v>315512</v>
      </c>
    </row>
    <row r="10" spans="2:6" ht="12.75">
      <c r="B10" s="65"/>
      <c r="C10" s="65"/>
      <c r="D10" s="94"/>
      <c r="E10" s="54"/>
      <c r="F10" s="54"/>
    </row>
    <row r="11" spans="2:6" ht="12.75">
      <c r="B11" s="54" t="s">
        <v>43</v>
      </c>
      <c r="C11" s="59">
        <v>5</v>
      </c>
      <c r="D11" s="92">
        <v>152905</v>
      </c>
      <c r="E11" s="61"/>
      <c r="F11" s="60">
        <v>136506</v>
      </c>
    </row>
    <row r="12" spans="2:6" ht="12.75">
      <c r="B12" s="54" t="s">
        <v>44</v>
      </c>
      <c r="C12" s="59">
        <v>6</v>
      </c>
      <c r="D12" s="92">
        <v>-1342</v>
      </c>
      <c r="E12" s="61"/>
      <c r="F12" s="60">
        <v>-416</v>
      </c>
    </row>
    <row r="13" spans="2:8" ht="12.75">
      <c r="B13" s="62" t="s">
        <v>45</v>
      </c>
      <c r="C13" s="62"/>
      <c r="D13" s="63">
        <f>D11+D12</f>
        <v>151563</v>
      </c>
      <c r="E13" s="64"/>
      <c r="F13" s="63">
        <f>F11+F12</f>
        <v>136090</v>
      </c>
      <c r="H13" s="72"/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78</v>
      </c>
    </row>
    <row r="16" spans="2:6" ht="38.25">
      <c r="B16" s="66" t="s">
        <v>47</v>
      </c>
      <c r="C16" s="59"/>
      <c r="D16" s="92">
        <v>1170</v>
      </c>
      <c r="E16" s="61"/>
      <c r="F16" s="60">
        <v>1751</v>
      </c>
    </row>
    <row r="17" spans="2:6" ht="12.75">
      <c r="B17" s="65" t="s">
        <v>48</v>
      </c>
      <c r="D17" s="92">
        <v>66099</v>
      </c>
      <c r="E17" s="61"/>
      <c r="F17" s="60">
        <v>78310</v>
      </c>
    </row>
    <row r="18" spans="2:6" ht="25.5">
      <c r="B18" s="66" t="s">
        <v>49</v>
      </c>
      <c r="C18" s="59">
        <v>8</v>
      </c>
      <c r="D18" s="92"/>
      <c r="E18" s="61"/>
      <c r="F18" s="60"/>
    </row>
    <row r="19" spans="2:8" ht="12.75">
      <c r="B19" s="65" t="s">
        <v>50</v>
      </c>
      <c r="D19" s="92">
        <v>4009</v>
      </c>
      <c r="E19" s="61"/>
      <c r="F19" s="60">
        <v>27293</v>
      </c>
      <c r="G19" s="67"/>
      <c r="H19" s="67"/>
    </row>
    <row r="20" spans="2:8" ht="12.75">
      <c r="B20" s="62" t="s">
        <v>51</v>
      </c>
      <c r="C20" s="62"/>
      <c r="D20" s="93">
        <f>SUM(D9,D13,D15:D19)</f>
        <v>627251</v>
      </c>
      <c r="E20" s="64"/>
      <c r="F20" s="64">
        <f>SUM(F9,F13,F15:F19)</f>
        <v>558956</v>
      </c>
      <c r="G20" s="67"/>
      <c r="H20" s="67"/>
    </row>
    <row r="21" spans="2:6" ht="12.75">
      <c r="B21" s="65"/>
      <c r="C21" s="65"/>
      <c r="D21" s="94"/>
      <c r="E21" s="54"/>
      <c r="F21" s="54"/>
    </row>
    <row r="22" spans="2:6" ht="17.25" customHeight="1">
      <c r="B22" s="68" t="s">
        <v>52</v>
      </c>
      <c r="C22" s="59">
        <v>9</v>
      </c>
      <c r="D22" s="95">
        <v>-12353</v>
      </c>
      <c r="E22" s="61"/>
      <c r="F22" s="60">
        <v>-3413</v>
      </c>
    </row>
    <row r="23" spans="2:6" ht="17.25" customHeight="1">
      <c r="B23" s="68" t="s">
        <v>53</v>
      </c>
      <c r="C23" s="59">
        <v>10</v>
      </c>
      <c r="D23" s="92">
        <v>-243458</v>
      </c>
      <c r="E23" s="61"/>
      <c r="F23" s="60">
        <v>-226511</v>
      </c>
    </row>
    <row r="24" spans="2:6" ht="12.75">
      <c r="B24" s="69" t="s">
        <v>54</v>
      </c>
      <c r="C24" s="59">
        <v>11</v>
      </c>
      <c r="D24" s="95">
        <v>-203308</v>
      </c>
      <c r="E24" s="61"/>
      <c r="F24" s="60">
        <v>-171482</v>
      </c>
    </row>
    <row r="25" spans="2:6" ht="12.75">
      <c r="B25" s="70" t="s">
        <v>55</v>
      </c>
      <c r="C25" s="70"/>
      <c r="D25" s="93">
        <f>SUM(D20:D24)</f>
        <v>168132</v>
      </c>
      <c r="E25" s="64"/>
      <c r="F25" s="64">
        <f>SUM(F20:F24)</f>
        <v>157550</v>
      </c>
    </row>
    <row r="26" spans="2:6" ht="12.75">
      <c r="B26" s="58"/>
      <c r="C26" s="58"/>
      <c r="D26" s="94"/>
      <c r="E26" s="54"/>
      <c r="F26" s="54"/>
    </row>
    <row r="27" spans="2:6" ht="12.75">
      <c r="B27" s="58" t="s">
        <v>56</v>
      </c>
      <c r="C27" s="59">
        <v>12</v>
      </c>
      <c r="D27" s="92">
        <v>-8004</v>
      </c>
      <c r="E27" s="61"/>
      <c r="F27" s="60">
        <v>-13282</v>
      </c>
    </row>
    <row r="28" spans="2:9" ht="13.5" thickBot="1">
      <c r="B28" s="70" t="s">
        <v>57</v>
      </c>
      <c r="C28" s="70"/>
      <c r="D28" s="71">
        <f>SUM(D25:D27)</f>
        <v>160128</v>
      </c>
      <c r="E28" s="64"/>
      <c r="F28" s="71">
        <f>SUM(F25:F27)</f>
        <v>144268</v>
      </c>
      <c r="G28" s="72"/>
      <c r="H28" s="72"/>
      <c r="I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160128</v>
      </c>
      <c r="E36" s="85"/>
      <c r="F36" s="84">
        <f>F35+F28</f>
        <v>144268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160128</v>
      </c>
      <c r="E42" s="85"/>
      <c r="F42" s="87">
        <f>F28</f>
        <v>144268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9" ht="12.75">
      <c r="B46" s="77" t="s">
        <v>64</v>
      </c>
      <c r="D46" s="87">
        <f>D36</f>
        <v>160128</v>
      </c>
      <c r="E46" s="85"/>
      <c r="F46" s="87">
        <f>F36</f>
        <v>144268</v>
      </c>
      <c r="I46" s="72"/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4:5" ht="12.75">
      <c r="D50" s="67"/>
      <c r="E50" s="49"/>
    </row>
    <row r="51" spans="2:6" ht="12.75">
      <c r="B51" s="49" t="s">
        <v>87</v>
      </c>
      <c r="D51" s="67"/>
      <c r="E51" s="49"/>
      <c r="F51" s="49" t="s">
        <v>86</v>
      </c>
    </row>
    <row r="54" spans="2:6" ht="12.75">
      <c r="B54" s="49" t="s">
        <v>74</v>
      </c>
      <c r="F54" s="49" t="s">
        <v>39</v>
      </c>
    </row>
    <row r="58" ht="12.75">
      <c r="B58" s="49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a_ibraeva</cp:lastModifiedBy>
  <cp:lastPrinted>2013-10-03T09:02:36Z</cp:lastPrinted>
  <dcterms:created xsi:type="dcterms:W3CDTF">1996-10-08T23:32:33Z</dcterms:created>
  <dcterms:modified xsi:type="dcterms:W3CDTF">2013-10-03T09:26:47Z</dcterms:modified>
  <cp:category/>
  <cp:version/>
  <cp:contentType/>
  <cp:contentStatus/>
</cp:coreProperties>
</file>