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kanybekova.CBK.000\Desktop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B28" i="5" l="1"/>
  <c r="C28" i="5" l="1"/>
  <c r="B18" i="5" l="1"/>
  <c r="C9" i="5"/>
  <c r="B46" i="3" l="1"/>
  <c r="C19" i="3" l="1"/>
  <c r="B19" i="3"/>
  <c r="C16" i="3"/>
  <c r="B16" i="3"/>
  <c r="C46" i="3"/>
  <c r="C18" i="5"/>
  <c r="C11" i="5"/>
  <c r="B9" i="5"/>
  <c r="B11" i="5" s="1"/>
  <c r="B20" i="5" s="1"/>
  <c r="C38" i="3"/>
  <c r="B38" i="3"/>
  <c r="B48" i="3" s="1"/>
  <c r="C11" i="3"/>
  <c r="B11" i="3"/>
  <c r="C20" i="3" l="1"/>
  <c r="C26" i="3" s="1"/>
  <c r="C20" i="5"/>
  <c r="C22" i="5" s="1"/>
  <c r="C25" i="5" s="1"/>
  <c r="C27" i="5" s="1"/>
  <c r="B22" i="5"/>
  <c r="B25" i="5" s="1"/>
  <c r="C48" i="3"/>
  <c r="B20" i="3"/>
  <c r="B27" i="5" l="1"/>
  <c r="B26" i="3" l="1"/>
</calcChain>
</file>

<file path=xl/sharedStrings.xml><?xml version="1.0" encoding="utf-8"?>
<sst xmlns="http://schemas.openxmlformats.org/spreadsheetml/2006/main" count="78" uniqueCount="66">
  <si>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</si>
  <si>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</si>
  <si>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</si>
  <si>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</si>
  <si>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</si>
  <si>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</si>
  <si>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</si>
  <si>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</si>
  <si>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</si>
  <si>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</si>
  <si>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</si>
  <si>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</si>
  <si>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</si>
  <si>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</si>
  <si>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</si>
  <si>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</si>
  <si>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</si>
  <si>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</si>
  <si>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</si>
  <si>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</si>
  <si>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</si>
  <si>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</si>
  <si>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</si>
  <si>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</si>
  <si>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</si>
  <si>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</si>
  <si>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</si>
  <si>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</si>
  <si>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</si>
  <si>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</si>
  <si>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</si>
  <si>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</si>
  <si>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</si>
  <si>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</si>
  <si>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</si>
  <si>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</si>
  <si>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</si>
  <si>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</si>
  <si>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</si>
  <si>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</si>
  <si>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</si>
  <si>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</si>
  <si>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</si>
  <si>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</si>
  <si>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</si>
  <si>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</si>
  <si>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</si>
  <si>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</si>
  <si>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</si>
  <si>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</si>
  <si>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</si>
  <si>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</si>
  <si>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</si>
  <si>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</si>
  <si>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</si>
  <si>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</si>
  <si>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</si>
  <si>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</si>
  <si>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</si>
  <si>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</si>
  <si>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</si>
  <si>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Январь 2016 г.</t>
  </si>
  <si>
    <t>Отчет о финансовом положении  на  29 января 2016 года (включительно)</t>
  </si>
  <si>
    <t>Отчет о прибылях или убытках и прочем совокупном доходе на 29 января 2016 года (включительно)</t>
  </si>
  <si>
    <t>Январь 2015 г.</t>
  </si>
  <si>
    <t>Январь  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</si>
</sst>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2" zoomScaleNormal="100" workbookViewId="0">
      <selection activeCell="B36" sqref="B36"/>
    </sheetView>
  </sheetViews>
  <sheetFormatPr defaultRowHeight="14.25" x14ac:dyDescent="0.2"/>
  <cols>
    <col min="1" max="1" width="58.42578125" style="3" customWidth="1"/>
    <col min="2" max="2" width="23.42578125" style="26" customWidth="1"/>
    <col min="3" max="3" width="24" style="26" bestFit="1" customWidth="1"/>
    <col min="4" max="4" width="7.140625" style="3" customWidth="1"/>
    <col min="5" max="5" width="11.5703125" style="3" bestFit="1" customWidth="1"/>
    <col min="6" max="16384" width="9.140625" style="3"/>
  </cols>
  <sheetData>
    <row r="1" spans="1:3" ht="15" x14ac:dyDescent="0.25">
      <c r="A1" s="71" t="s">
        <v>12</v>
      </c>
      <c r="B1" s="71"/>
      <c r="C1" s="71"/>
    </row>
    <row r="2" spans="1:3" ht="15" x14ac:dyDescent="0.25">
      <c r="A2" s="71" t="s">
        <v>62</v>
      </c>
      <c r="B2" s="71"/>
      <c r="C2" s="71"/>
    </row>
    <row r="3" spans="1:3" ht="12.75" customHeight="1" x14ac:dyDescent="0.2">
      <c r="A3" s="27"/>
    </row>
    <row r="4" spans="1:3" ht="12.75" customHeight="1" x14ac:dyDescent="0.2">
      <c r="A4" s="27"/>
      <c r="B4" s="28" t="s">
        <v>55</v>
      </c>
      <c r="C4" s="31" t="s">
        <v>57</v>
      </c>
    </row>
    <row r="5" spans="1:3" ht="15" x14ac:dyDescent="0.25">
      <c r="A5" s="27"/>
      <c r="B5" s="30" t="s">
        <v>61</v>
      </c>
      <c r="C5" s="30" t="s">
        <v>64</v>
      </c>
    </row>
    <row r="6" spans="1:3" ht="15.75" thickBot="1" x14ac:dyDescent="0.3">
      <c r="A6" s="1"/>
      <c r="B6" s="29" t="s">
        <v>56</v>
      </c>
      <c r="C6" s="29" t="s">
        <v>56</v>
      </c>
    </row>
    <row r="7" spans="1:3" ht="15" x14ac:dyDescent="0.25">
      <c r="A7" s="5" t="s">
        <v>0</v>
      </c>
      <c r="B7" s="17"/>
      <c r="C7" s="17"/>
    </row>
    <row r="8" spans="1:3" x14ac:dyDescent="0.2">
      <c r="A8" s="2" t="s">
        <v>40</v>
      </c>
      <c r="B8" s="17">
        <v>1299491</v>
      </c>
      <c r="C8" s="17">
        <v>685924</v>
      </c>
    </row>
    <row r="9" spans="1:3" x14ac:dyDescent="0.2">
      <c r="A9" s="2" t="s">
        <v>37</v>
      </c>
      <c r="B9" s="17">
        <v>746568</v>
      </c>
      <c r="C9" s="17">
        <v>572512</v>
      </c>
    </row>
    <row r="10" spans="1:3" x14ac:dyDescent="0.2">
      <c r="A10" s="2" t="s">
        <v>38</v>
      </c>
      <c r="B10" s="17">
        <v>1979358</v>
      </c>
      <c r="C10" s="17">
        <v>663914</v>
      </c>
    </row>
    <row r="11" spans="1:3" ht="15" x14ac:dyDescent="0.25">
      <c r="A11" s="5" t="s">
        <v>39</v>
      </c>
      <c r="B11" s="14">
        <f>B8+B9+B10</f>
        <v>4025417</v>
      </c>
      <c r="C11" s="14">
        <f>C8+C9+C10</f>
        <v>1922350</v>
      </c>
    </row>
    <row r="12" spans="1:3" ht="15" x14ac:dyDescent="0.25">
      <c r="A12" s="2" t="s">
        <v>41</v>
      </c>
      <c r="B12" s="14">
        <v>265109</v>
      </c>
      <c r="C12" s="14">
        <v>253361</v>
      </c>
    </row>
    <row r="13" spans="1:3" ht="32.25" customHeight="1" x14ac:dyDescent="0.2">
      <c r="A13" s="2" t="s">
        <v>49</v>
      </c>
      <c r="B13" s="17">
        <v>628071</v>
      </c>
      <c r="C13" s="17">
        <v>234000</v>
      </c>
    </row>
    <row r="14" spans="1:3" ht="32.25" customHeight="1" x14ac:dyDescent="0.2">
      <c r="A14" s="2" t="s">
        <v>50</v>
      </c>
      <c r="B14" s="17">
        <v>378317</v>
      </c>
      <c r="C14" s="17">
        <v>367280</v>
      </c>
    </row>
    <row r="15" spans="1:3" ht="14.25" customHeight="1" x14ac:dyDescent="0.2">
      <c r="A15" s="8" t="s">
        <v>36</v>
      </c>
      <c r="B15" s="34">
        <v>-837</v>
      </c>
      <c r="C15" s="34">
        <v>-2037</v>
      </c>
    </row>
    <row r="16" spans="1:3" ht="15" customHeight="1" x14ac:dyDescent="0.25">
      <c r="A16" s="5" t="s">
        <v>51</v>
      </c>
      <c r="B16" s="14">
        <f>B14+B15</f>
        <v>377480</v>
      </c>
      <c r="C16" s="14">
        <f>C14+C15</f>
        <v>365243</v>
      </c>
    </row>
    <row r="17" spans="1:5" x14ac:dyDescent="0.2">
      <c r="A17" s="8" t="s">
        <v>52</v>
      </c>
      <c r="B17" s="17">
        <v>5364122</v>
      </c>
      <c r="C17" s="17">
        <v>5113217</v>
      </c>
    </row>
    <row r="18" spans="1:5" x14ac:dyDescent="0.2">
      <c r="A18" s="8" t="s">
        <v>36</v>
      </c>
      <c r="B18" s="34">
        <v>-365076</v>
      </c>
      <c r="C18" s="34">
        <v>-228697</v>
      </c>
      <c r="E18" s="4"/>
    </row>
    <row r="19" spans="1:5" ht="15" x14ac:dyDescent="0.25">
      <c r="A19" s="9" t="s">
        <v>53</v>
      </c>
      <c r="B19" s="15">
        <f>B17+B18</f>
        <v>4999046</v>
      </c>
      <c r="C19" s="15">
        <f>C17+C18</f>
        <v>4884520</v>
      </c>
      <c r="E19" s="4"/>
    </row>
    <row r="20" spans="1:5" ht="15" x14ac:dyDescent="0.25">
      <c r="A20" s="9" t="s">
        <v>25</v>
      </c>
      <c r="B20" s="14">
        <f>B16+B19</f>
        <v>5376526</v>
      </c>
      <c r="C20" s="14">
        <f>C16+C19</f>
        <v>5249763</v>
      </c>
      <c r="E20" s="4"/>
    </row>
    <row r="21" spans="1:5" ht="42.75" x14ac:dyDescent="0.2">
      <c r="A21" s="2" t="s">
        <v>4</v>
      </c>
      <c r="B21" s="17"/>
      <c r="C21" s="17"/>
      <c r="E21" s="4"/>
    </row>
    <row r="22" spans="1:5" x14ac:dyDescent="0.2">
      <c r="A22" s="10" t="s">
        <v>48</v>
      </c>
      <c r="B22" s="17"/>
      <c r="C22" s="17">
        <v>125954</v>
      </c>
      <c r="E22" s="4"/>
    </row>
    <row r="23" spans="1:5" x14ac:dyDescent="0.2">
      <c r="A23" s="2" t="s">
        <v>1</v>
      </c>
      <c r="B23" s="17">
        <v>490969</v>
      </c>
      <c r="C23" s="17">
        <v>426774</v>
      </c>
    </row>
    <row r="24" spans="1:5" ht="13.5" customHeight="1" x14ac:dyDescent="0.2">
      <c r="A24" s="2" t="s">
        <v>2</v>
      </c>
      <c r="B24" s="17">
        <v>230055</v>
      </c>
      <c r="C24" s="17">
        <v>227642</v>
      </c>
      <c r="D24" s="32"/>
    </row>
    <row r="25" spans="1:5" ht="13.5" customHeight="1" x14ac:dyDescent="0.2">
      <c r="A25" s="2"/>
      <c r="B25" s="16"/>
    </row>
    <row r="26" spans="1:5" ht="15.75" thickBot="1" x14ac:dyDescent="0.3">
      <c r="A26" s="5" t="s">
        <v>46</v>
      </c>
      <c r="B26" s="20">
        <f>B11+B12+B13+B20+B21+B22+B23+B24</f>
        <v>11016147</v>
      </c>
      <c r="C26" s="20">
        <f>C11+C12+C13+C20+C21+C22+C23+C24</f>
        <v>8439844</v>
      </c>
      <c r="D26" s="4"/>
    </row>
    <row r="27" spans="1:5" ht="15.75" thickTop="1" x14ac:dyDescent="0.25">
      <c r="A27" s="5"/>
      <c r="B27" s="21"/>
      <c r="D27" s="4"/>
    </row>
    <row r="28" spans="1:5" ht="15" x14ac:dyDescent="0.25">
      <c r="A28" s="5" t="s">
        <v>47</v>
      </c>
      <c r="B28" s="22"/>
    </row>
    <row r="29" spans="1:5" x14ac:dyDescent="0.2">
      <c r="A29" s="2" t="s">
        <v>3</v>
      </c>
      <c r="B29" s="17"/>
      <c r="C29" s="17"/>
    </row>
    <row r="30" spans="1:5" ht="28.5" x14ac:dyDescent="0.2">
      <c r="A30" s="33" t="s">
        <v>59</v>
      </c>
      <c r="B30" s="64">
        <v>1515184</v>
      </c>
      <c r="C30" s="17">
        <v>987703</v>
      </c>
    </row>
    <row r="31" spans="1:5" x14ac:dyDescent="0.2">
      <c r="A31" s="11" t="s">
        <v>58</v>
      </c>
      <c r="B31" s="17">
        <v>7930556</v>
      </c>
      <c r="C31" s="17">
        <v>5434177</v>
      </c>
      <c r="D31" s="32"/>
    </row>
    <row r="32" spans="1:5" x14ac:dyDescent="0.2">
      <c r="A32" s="6" t="s">
        <v>24</v>
      </c>
      <c r="B32" s="17">
        <v>354419</v>
      </c>
      <c r="C32" s="17">
        <v>892378</v>
      </c>
      <c r="D32" s="32"/>
    </row>
    <row r="33" spans="1:3" x14ac:dyDescent="0.2">
      <c r="A33" s="6" t="s">
        <v>21</v>
      </c>
      <c r="B33" s="17">
        <v>200</v>
      </c>
      <c r="C33" s="17">
        <v>4565</v>
      </c>
    </row>
    <row r="34" spans="1:3" x14ac:dyDescent="0.2">
      <c r="A34" s="6" t="s">
        <v>20</v>
      </c>
      <c r="B34" s="17">
        <v>4020</v>
      </c>
      <c r="C34" s="17">
        <v>4020</v>
      </c>
    </row>
    <row r="35" spans="1:3" ht="42.75" x14ac:dyDescent="0.2">
      <c r="A35" s="2" t="s">
        <v>4</v>
      </c>
      <c r="B35" s="17">
        <v>2636</v>
      </c>
      <c r="C35" s="17">
        <v>781</v>
      </c>
    </row>
    <row r="36" spans="1:3" x14ac:dyDescent="0.2">
      <c r="A36" s="6" t="s">
        <v>5</v>
      </c>
      <c r="B36" s="17">
        <v>187180</v>
      </c>
      <c r="C36" s="17">
        <v>123765</v>
      </c>
    </row>
    <row r="37" spans="1:3" x14ac:dyDescent="0.2">
      <c r="A37" s="6"/>
      <c r="B37" s="16"/>
    </row>
    <row r="38" spans="1:3" ht="15" x14ac:dyDescent="0.25">
      <c r="A38" s="5" t="s">
        <v>45</v>
      </c>
      <c r="B38" s="23">
        <f>SUM(B30:B36)</f>
        <v>9994195</v>
      </c>
      <c r="C38" s="23">
        <f>SUM(C30:C36)</f>
        <v>7447389</v>
      </c>
    </row>
    <row r="39" spans="1:3" x14ac:dyDescent="0.2">
      <c r="A39" s="2"/>
      <c r="B39" s="22"/>
    </row>
    <row r="40" spans="1:3" ht="12.75" customHeight="1" x14ac:dyDescent="0.2">
      <c r="A40" s="2" t="s">
        <v>22</v>
      </c>
      <c r="C40" s="17"/>
    </row>
    <row r="41" spans="1:3" x14ac:dyDescent="0.2">
      <c r="A41" s="2" t="s">
        <v>23</v>
      </c>
      <c r="B41" s="17">
        <v>921310</v>
      </c>
      <c r="C41" s="17">
        <v>781987</v>
      </c>
    </row>
    <row r="42" spans="1:3" x14ac:dyDescent="0.2">
      <c r="A42" s="2" t="s">
        <v>15</v>
      </c>
      <c r="B42" s="17">
        <v>187</v>
      </c>
      <c r="C42" s="17">
        <v>350</v>
      </c>
    </row>
    <row r="43" spans="1:3" x14ac:dyDescent="0.2">
      <c r="A43" s="2" t="s">
        <v>18</v>
      </c>
      <c r="B43" s="17"/>
      <c r="C43" s="17"/>
    </row>
    <row r="44" spans="1:3" x14ac:dyDescent="0.2">
      <c r="A44" s="2" t="s">
        <v>19</v>
      </c>
      <c r="B44" s="65">
        <v>100455</v>
      </c>
      <c r="C44" s="65">
        <v>210118</v>
      </c>
    </row>
    <row r="45" spans="1:3" x14ac:dyDescent="0.2">
      <c r="A45" s="2"/>
      <c r="B45" s="18"/>
    </row>
    <row r="46" spans="1:3" ht="15" x14ac:dyDescent="0.25">
      <c r="A46" s="7" t="s">
        <v>43</v>
      </c>
      <c r="B46" s="24">
        <f>SUM(B41:B44)</f>
        <v>1021952</v>
      </c>
      <c r="C46" s="24">
        <f>SUM(C41:C44)</f>
        <v>992455</v>
      </c>
    </row>
    <row r="47" spans="1:3" ht="15" x14ac:dyDescent="0.25">
      <c r="A47" s="7"/>
      <c r="B47" s="24"/>
    </row>
    <row r="48" spans="1:3" ht="15.75" thickBot="1" x14ac:dyDescent="0.3">
      <c r="A48" s="12" t="s">
        <v>44</v>
      </c>
      <c r="B48" s="25">
        <f>B38+B46</f>
        <v>11016147</v>
      </c>
      <c r="C48" s="25">
        <f>C38+C46</f>
        <v>8439844</v>
      </c>
    </row>
    <row r="49" spans="1:3" ht="15.75" thickTop="1" x14ac:dyDescent="0.25">
      <c r="A49" s="12"/>
      <c r="B49" s="24"/>
      <c r="C49" s="19"/>
    </row>
    <row r="50" spans="1:3" ht="15" x14ac:dyDescent="0.25">
      <c r="A50" s="12"/>
      <c r="B50" s="24"/>
      <c r="C50" s="19"/>
    </row>
    <row r="51" spans="1:3" ht="15" x14ac:dyDescent="0.25">
      <c r="A51" s="12"/>
      <c r="B51" s="24"/>
      <c r="C51" s="19"/>
    </row>
    <row r="52" spans="1:3" ht="15" x14ac:dyDescent="0.25">
      <c r="A52" s="12"/>
      <c r="B52" s="24"/>
      <c r="C52" s="19"/>
    </row>
    <row r="53" spans="1:3" x14ac:dyDescent="0.2">
      <c r="A53" s="2"/>
    </row>
    <row r="54" spans="1:3" x14ac:dyDescent="0.2">
      <c r="A54" s="13"/>
    </row>
    <row r="55" spans="1:3" x14ac:dyDescent="0.2">
      <c r="A55" s="3" t="s">
        <v>16</v>
      </c>
      <c r="C55" s="70" t="s">
        <v>17</v>
      </c>
    </row>
    <row r="56" spans="1:3" x14ac:dyDescent="0.2">
      <c r="C56" s="70"/>
    </row>
    <row r="57" spans="1:3" x14ac:dyDescent="0.2">
      <c r="C57" s="70"/>
    </row>
    <row r="58" spans="1:3" x14ac:dyDescent="0.2">
      <c r="A58" s="3" t="s">
        <v>11</v>
      </c>
      <c r="C58" s="70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3" zoomScaleNormal="100" workbookViewId="0">
      <selection activeCell="E35" sqref="E35"/>
    </sheetView>
  </sheetViews>
  <sheetFormatPr defaultRowHeight="18" x14ac:dyDescent="0.25"/>
  <cols>
    <col min="1" max="1" width="55" style="37" customWidth="1"/>
    <col min="2" max="2" width="20.42578125" style="37" customWidth="1"/>
    <col min="3" max="3" width="23.5703125" style="37" customWidth="1"/>
    <col min="4" max="7" width="9.140625" style="37"/>
    <col min="8" max="8" width="24.5703125" style="37" customWidth="1"/>
    <col min="9" max="16384" width="9.140625" style="37"/>
  </cols>
  <sheetData>
    <row r="1" spans="1:4" x14ac:dyDescent="0.25">
      <c r="A1" s="71" t="s">
        <v>12</v>
      </c>
      <c r="B1" s="72"/>
      <c r="C1" s="72"/>
    </row>
    <row r="2" spans="1:4" ht="31.5" customHeight="1" x14ac:dyDescent="0.25">
      <c r="A2" s="73" t="s">
        <v>63</v>
      </c>
      <c r="B2" s="74"/>
      <c r="C2" s="74"/>
    </row>
    <row r="3" spans="1:4" x14ac:dyDescent="0.25">
      <c r="A3" s="39"/>
      <c r="B3" s="40"/>
      <c r="C3" s="40"/>
    </row>
    <row r="4" spans="1:4" ht="24.75" customHeight="1" x14ac:dyDescent="0.25">
      <c r="A4" s="27"/>
      <c r="B4" s="28" t="s">
        <v>55</v>
      </c>
      <c r="C4" s="31" t="s">
        <v>57</v>
      </c>
    </row>
    <row r="5" spans="1:4" x14ac:dyDescent="0.25">
      <c r="A5" s="35"/>
      <c r="B5" s="30" t="s">
        <v>61</v>
      </c>
      <c r="C5" s="28" t="s">
        <v>65</v>
      </c>
    </row>
    <row r="6" spans="1:4" ht="18.75" thickBot="1" x14ac:dyDescent="0.3">
      <c r="A6" s="35"/>
      <c r="B6" s="29" t="s">
        <v>56</v>
      </c>
      <c r="C6" s="29" t="s">
        <v>56</v>
      </c>
    </row>
    <row r="7" spans="1:4" x14ac:dyDescent="0.25">
      <c r="A7" s="35" t="s">
        <v>7</v>
      </c>
      <c r="B7" s="51">
        <v>98825</v>
      </c>
      <c r="C7" s="66">
        <v>92210</v>
      </c>
    </row>
    <row r="8" spans="1:4" x14ac:dyDescent="0.25">
      <c r="A8" s="35" t="s">
        <v>8</v>
      </c>
      <c r="B8" s="51">
        <v>-60381</v>
      </c>
      <c r="C8" s="53">
        <v>-40106</v>
      </c>
    </row>
    <row r="9" spans="1:4" ht="42.75" x14ac:dyDescent="0.25">
      <c r="A9" s="41" t="s">
        <v>32</v>
      </c>
      <c r="B9" s="42">
        <f>SUM(B7:B8)</f>
        <v>38444</v>
      </c>
      <c r="C9" s="42">
        <f>SUM(C7:C8)</f>
        <v>52104</v>
      </c>
    </row>
    <row r="10" spans="1:4" ht="28.5" x14ac:dyDescent="0.25">
      <c r="A10" s="41" t="s">
        <v>42</v>
      </c>
      <c r="B10" s="53">
        <v>-3180</v>
      </c>
      <c r="C10" s="51">
        <v>-4296</v>
      </c>
    </row>
    <row r="11" spans="1:4" x14ac:dyDescent="0.25">
      <c r="A11" s="43" t="s">
        <v>9</v>
      </c>
      <c r="B11" s="44">
        <f>B9+B10</f>
        <v>35264</v>
      </c>
      <c r="C11" s="44">
        <f>C9+C10</f>
        <v>47808</v>
      </c>
    </row>
    <row r="12" spans="1:4" x14ac:dyDescent="0.25">
      <c r="A12" s="45"/>
      <c r="C12" s="46"/>
    </row>
    <row r="13" spans="1:4" x14ac:dyDescent="0.25">
      <c r="A13" s="47" t="s">
        <v>26</v>
      </c>
      <c r="B13" s="46">
        <v>18290</v>
      </c>
      <c r="C13" s="51">
        <v>20046</v>
      </c>
    </row>
    <row r="14" spans="1:4" x14ac:dyDescent="0.25">
      <c r="A14" s="47" t="s">
        <v>27</v>
      </c>
      <c r="B14" s="51">
        <v>-2369</v>
      </c>
      <c r="C14" s="51">
        <v>-222</v>
      </c>
    </row>
    <row r="15" spans="1:4" x14ac:dyDescent="0.25">
      <c r="A15" s="45" t="s">
        <v>54</v>
      </c>
      <c r="B15" s="53">
        <v>7801</v>
      </c>
      <c r="C15" s="51">
        <v>10399</v>
      </c>
    </row>
    <row r="16" spans="1:4" ht="28.5" x14ac:dyDescent="0.25">
      <c r="A16" s="48" t="s">
        <v>28</v>
      </c>
      <c r="B16" s="53">
        <v>221</v>
      </c>
      <c r="C16" s="67">
        <v>-2962</v>
      </c>
      <c r="D16" s="38"/>
    </row>
    <row r="17" spans="1:3" ht="18.75" customHeight="1" x14ac:dyDescent="0.25">
      <c r="A17" s="45" t="s">
        <v>29</v>
      </c>
      <c r="B17" s="53">
        <v>1</v>
      </c>
      <c r="C17" s="51">
        <v>166</v>
      </c>
    </row>
    <row r="18" spans="1:3" x14ac:dyDescent="0.25">
      <c r="A18" s="43" t="s">
        <v>30</v>
      </c>
      <c r="B18" s="49">
        <f>SUM(B13:B17)</f>
        <v>23944</v>
      </c>
      <c r="C18" s="49">
        <f>SUM(C13:C17)</f>
        <v>27427</v>
      </c>
    </row>
    <row r="19" spans="1:3" x14ac:dyDescent="0.25">
      <c r="A19" s="45"/>
      <c r="B19" s="50"/>
      <c r="C19" s="51"/>
    </row>
    <row r="20" spans="1:3" ht="17.25" customHeight="1" x14ac:dyDescent="0.25">
      <c r="A20" s="52" t="s">
        <v>10</v>
      </c>
      <c r="B20" s="53">
        <f>B11+B18</f>
        <v>59208</v>
      </c>
      <c r="C20" s="53">
        <f>C11+C18</f>
        <v>75235</v>
      </c>
    </row>
    <row r="21" spans="1:3" x14ac:dyDescent="0.25">
      <c r="A21" s="54" t="s">
        <v>31</v>
      </c>
      <c r="B21" s="53">
        <v>-56907</v>
      </c>
      <c r="C21" s="68">
        <v>-61309</v>
      </c>
    </row>
    <row r="22" spans="1:3" ht="18.75" thickBot="1" x14ac:dyDescent="0.3">
      <c r="A22" s="55" t="s">
        <v>13</v>
      </c>
      <c r="B22" s="56">
        <f>SUM(B20:B21)</f>
        <v>2301</v>
      </c>
      <c r="C22" s="56">
        <f>SUM(C20:C21)</f>
        <v>13926</v>
      </c>
    </row>
    <row r="23" spans="1:3" ht="18.75" thickTop="1" x14ac:dyDescent="0.25">
      <c r="A23" s="55"/>
      <c r="B23" s="57"/>
      <c r="C23" s="51"/>
    </row>
    <row r="24" spans="1:3" x14ac:dyDescent="0.25">
      <c r="A24" s="58" t="s">
        <v>33</v>
      </c>
      <c r="B24" s="69">
        <v>-200</v>
      </c>
      <c r="C24" s="69">
        <v>-1200</v>
      </c>
    </row>
    <row r="25" spans="1:3" ht="18.75" thickBot="1" x14ac:dyDescent="0.3">
      <c r="A25" s="59" t="s">
        <v>34</v>
      </c>
      <c r="B25" s="60">
        <f>B24+B22</f>
        <v>2101</v>
      </c>
      <c r="C25" s="60">
        <f>C24+C22</f>
        <v>12726</v>
      </c>
    </row>
    <row r="26" spans="1:3" ht="18.75" thickTop="1" x14ac:dyDescent="0.25">
      <c r="A26" s="59"/>
      <c r="B26" s="61"/>
      <c r="C26" s="57"/>
    </row>
    <row r="27" spans="1:3" ht="18.75" thickBot="1" x14ac:dyDescent="0.3">
      <c r="A27" s="59" t="s">
        <v>35</v>
      </c>
      <c r="B27" s="60">
        <f>B25</f>
        <v>2101</v>
      </c>
      <c r="C27" s="60">
        <f>C25</f>
        <v>12726</v>
      </c>
    </row>
    <row r="28" spans="1:3" ht="18.75" thickTop="1" x14ac:dyDescent="0.25">
      <c r="A28" s="59" t="s">
        <v>60</v>
      </c>
      <c r="B28" s="62">
        <f>B27/184262051*1000</f>
        <v>1.1402239303197597E-2</v>
      </c>
      <c r="C28" s="62">
        <f>C27/156397472*1000</f>
        <v>8.136960167744911E-2</v>
      </c>
    </row>
    <row r="29" spans="1:3" x14ac:dyDescent="0.25">
      <c r="A29" s="59"/>
      <c r="B29" s="63"/>
      <c r="C29" s="36"/>
    </row>
    <row r="30" spans="1:3" x14ac:dyDescent="0.25">
      <c r="A30" s="59"/>
      <c r="B30" s="63"/>
      <c r="C30" s="36"/>
    </row>
    <row r="31" spans="1:3" x14ac:dyDescent="0.25">
      <c r="A31" s="59"/>
      <c r="B31" s="63"/>
      <c r="C31" s="36"/>
    </row>
    <row r="32" spans="1:3" x14ac:dyDescent="0.25">
      <c r="A32" s="3"/>
      <c r="B32" s="4"/>
      <c r="C32" s="35"/>
    </row>
    <row r="33" spans="1:3" x14ac:dyDescent="0.25">
      <c r="A33" s="3" t="s">
        <v>16</v>
      </c>
      <c r="B33" s="3"/>
      <c r="C33" s="70" t="s">
        <v>17</v>
      </c>
    </row>
    <row r="34" spans="1:3" x14ac:dyDescent="0.25">
      <c r="A34" s="3"/>
      <c r="B34" s="3"/>
      <c r="C34" s="70"/>
    </row>
    <row r="35" spans="1:3" x14ac:dyDescent="0.25">
      <c r="A35" s="3"/>
      <c r="B35" s="3"/>
      <c r="C35" s="70"/>
    </row>
    <row r="36" spans="1:3" x14ac:dyDescent="0.25">
      <c r="A36" s="3" t="s">
        <v>14</v>
      </c>
      <c r="B36" s="3"/>
      <c r="C36" s="70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Alina Kanybekova</cp:lastModifiedBy>
  <cp:lastPrinted>2016-02-08T04:37:30Z</cp:lastPrinted>
  <dcterms:created xsi:type="dcterms:W3CDTF">1996-10-08T23:32:33Z</dcterms:created>
  <dcterms:modified xsi:type="dcterms:W3CDTF">2016-02-08T04:39:58Z</dcterms:modified>
</cp:coreProperties>
</file>