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август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21" i="5" l="1"/>
  <c r="B45" i="3" l="1"/>
  <c r="B38" i="3"/>
  <c r="B16" i="3"/>
  <c r="D19" i="3"/>
  <c r="C45" i="3"/>
  <c r="C47" i="3" s="1"/>
  <c r="D16" i="3"/>
  <c r="D11" i="3"/>
  <c r="D26" i="3"/>
  <c r="D20" i="3"/>
  <c r="C38" i="3"/>
  <c r="C19" i="3"/>
  <c r="C16" i="3"/>
  <c r="C11" i="3"/>
  <c r="C17" i="5"/>
  <c r="B17" i="5"/>
  <c r="C9" i="5"/>
  <c r="C11" i="5" s="1"/>
  <c r="C19" i="5" s="1"/>
  <c r="C21" i="5" s="1"/>
  <c r="C25" i="5" s="1"/>
  <c r="C28" i="5" s="1"/>
  <c r="C30" i="5" s="1"/>
  <c r="C31" i="5" s="1"/>
  <c r="B9" i="5"/>
  <c r="B11" i="5" s="1"/>
  <c r="B19" i="5" s="1"/>
  <c r="B25" i="5" s="1"/>
  <c r="B28" i="5" s="1"/>
  <c r="B30" i="5" s="1"/>
  <c r="B31" i="5" s="1"/>
  <c r="D45" i="3"/>
  <c r="D38" i="3"/>
  <c r="D47" i="3"/>
  <c r="B19" i="3"/>
  <c r="B11" i="3"/>
  <c r="B47" i="3" l="1"/>
  <c r="B20" i="3"/>
  <c r="B26" i="3" s="1"/>
  <c r="C20" i="3"/>
  <c r="C26" i="3" s="1"/>
</calcChain>
</file>

<file path=xl/sharedStrings.xml><?xml version="1.0" encoding="utf-8"?>
<sst xmlns="http://schemas.openxmlformats.org/spreadsheetml/2006/main" count="81" uniqueCount="66">
  <si>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</si>
  <si>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</si>
  <si>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</si>
  <si>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</si>
  <si>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</si>
  <si>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</si>
  <si>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</si>
  <si>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</si>
  <si>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</si>
  <si>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</si>
  <si>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</si>
  <si>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</si>
  <si>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</si>
  <si>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</si>
  <si>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</si>
  <si>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</si>
  <si>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</si>
  <si>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</si>
  <si>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</si>
  <si>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</si>
  <si>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</si>
  <si>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</si>
  <si>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</si>
  <si>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</si>
  <si>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</si>
  <si>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</si>
  <si>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</si>
  <si>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</si>
  <si>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</si>
  <si>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</si>
  <si>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</si>
  <si>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</si>
  <si>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</si>
  <si>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</si>
  <si>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</si>
  <si>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</si>
  <si>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</si>
  <si>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</si>
  <si>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</si>
  <si>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</si>
  <si>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</si>
  <si>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</si>
  <si>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</si>
  <si>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</si>
  <si>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Декабрь 2017 г.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</si>
  <si>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</si>
  <si>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</si>
  <si>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</si>
  <si>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</si>
  <si>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</si>
  <si>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</si>
  <si>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</si>
  <si>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</si>
  <si>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Главный бухгалтер</t>
  </si>
  <si>
    <t>Дженбаева Э.Т.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</si>
  <si>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</si>
  <si>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</si>
  <si>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</si>
  <si>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</si>
  <si>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</si>
  <si>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</si>
  <si>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</si>
  <si>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Отчет о финансовом положении на 31 августа 2018 года (включительно)</t>
  </si>
  <si>
    <t>Август 2017 г.</t>
  </si>
  <si>
    <t>Август 2018 г.</t>
  </si>
  <si>
    <t>Отчет о прибылях и убытках и прочем совокупном доходе на 31 августа 2018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</si>
</sst>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4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0" zoomScaleNormal="100" workbookViewId="0">
      <selection activeCell="B41" sqref="B41:D43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90" t="s">
        <v>8</v>
      </c>
      <c r="B1" s="90"/>
      <c r="C1" s="90"/>
    </row>
    <row r="2" spans="1:4" ht="15" x14ac:dyDescent="0.25">
      <c r="A2" s="90" t="s">
        <v>62</v>
      </c>
      <c r="B2" s="90"/>
      <c r="C2" s="90"/>
    </row>
    <row r="3" spans="1:4" ht="12.75" customHeight="1" x14ac:dyDescent="0.2">
      <c r="A3" s="24"/>
    </row>
    <row r="4" spans="1:4" ht="12.75" customHeight="1" x14ac:dyDescent="0.2">
      <c r="A4" s="24"/>
      <c r="B4" s="75" t="s">
        <v>34</v>
      </c>
      <c r="C4" s="28" t="s">
        <v>36</v>
      </c>
      <c r="D4" s="28" t="s">
        <v>36</v>
      </c>
    </row>
    <row r="5" spans="1:4" ht="15" x14ac:dyDescent="0.25">
      <c r="A5" s="24"/>
      <c r="B5" s="76" t="s">
        <v>64</v>
      </c>
      <c r="C5" s="27" t="s">
        <v>63</v>
      </c>
      <c r="D5" s="27" t="s">
        <v>44</v>
      </c>
    </row>
    <row r="6" spans="1:4" ht="15.75" thickBot="1" x14ac:dyDescent="0.3">
      <c r="A6" s="1"/>
      <c r="B6" s="77" t="s">
        <v>35</v>
      </c>
      <c r="C6" s="26" t="s">
        <v>35</v>
      </c>
      <c r="D6" s="26" t="s">
        <v>35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25</v>
      </c>
      <c r="B8" s="71">
        <v>1772213</v>
      </c>
      <c r="C8" s="71">
        <v>1900075</v>
      </c>
      <c r="D8" s="71">
        <v>1915472</v>
      </c>
    </row>
    <row r="9" spans="1:4" x14ac:dyDescent="0.2">
      <c r="A9" s="2" t="s">
        <v>55</v>
      </c>
      <c r="B9" s="71">
        <v>551000</v>
      </c>
      <c r="C9" s="71">
        <v>792019</v>
      </c>
      <c r="D9" s="71">
        <v>681473</v>
      </c>
    </row>
    <row r="10" spans="1:4" x14ac:dyDescent="0.2">
      <c r="A10" s="2" t="s">
        <v>24</v>
      </c>
      <c r="B10" s="71">
        <v>510016</v>
      </c>
      <c r="C10" s="71">
        <v>527652</v>
      </c>
      <c r="D10" s="71">
        <v>366085</v>
      </c>
    </row>
    <row r="11" spans="1:4" ht="15" x14ac:dyDescent="0.25">
      <c r="A11" s="5" t="s">
        <v>48</v>
      </c>
      <c r="B11" s="14">
        <f>B8+B9+B10</f>
        <v>2833229</v>
      </c>
      <c r="C11" s="14">
        <f>C8+C9+C10</f>
        <v>3219746</v>
      </c>
      <c r="D11" s="14">
        <f>D8+D9+D10</f>
        <v>2963030</v>
      </c>
    </row>
    <row r="12" spans="1:4" x14ac:dyDescent="0.2">
      <c r="A12" s="2" t="s">
        <v>26</v>
      </c>
      <c r="B12" s="70">
        <v>1448908</v>
      </c>
      <c r="C12" s="70">
        <v>1241642</v>
      </c>
      <c r="D12" s="70">
        <v>1092107</v>
      </c>
    </row>
    <row r="13" spans="1:4" ht="32.25" customHeight="1" x14ac:dyDescent="0.2">
      <c r="A13" s="2" t="s">
        <v>56</v>
      </c>
      <c r="B13" s="71">
        <v>11558</v>
      </c>
      <c r="C13" s="71">
        <v>77527</v>
      </c>
      <c r="D13" s="71">
        <v>12151</v>
      </c>
    </row>
    <row r="14" spans="1:4" ht="32.25" customHeight="1" x14ac:dyDescent="0.2">
      <c r="A14" s="2" t="s">
        <v>57</v>
      </c>
      <c r="B14" s="71">
        <v>321278</v>
      </c>
      <c r="C14" s="71">
        <v>220117</v>
      </c>
      <c r="D14" s="67">
        <v>281964</v>
      </c>
    </row>
    <row r="15" spans="1:4" ht="14.25" customHeight="1" x14ac:dyDescent="0.2">
      <c r="A15" s="8" t="s">
        <v>23</v>
      </c>
      <c r="B15" s="69">
        <v>-1038</v>
      </c>
      <c r="C15" s="69">
        <v>-173</v>
      </c>
      <c r="D15" s="69">
        <v>-651</v>
      </c>
    </row>
    <row r="16" spans="1:4" ht="15" customHeight="1" x14ac:dyDescent="0.25">
      <c r="A16" s="5" t="s">
        <v>58</v>
      </c>
      <c r="B16" s="14">
        <f>B14+B15</f>
        <v>320240</v>
      </c>
      <c r="C16" s="14">
        <f>C14+C15</f>
        <v>219944</v>
      </c>
      <c r="D16" s="14">
        <f>D14+D15</f>
        <v>281313</v>
      </c>
    </row>
    <row r="17" spans="1:6" x14ac:dyDescent="0.2">
      <c r="A17" s="8" t="s">
        <v>32</v>
      </c>
      <c r="B17" s="71">
        <v>6833405</v>
      </c>
      <c r="C17" s="71">
        <v>7481764</v>
      </c>
      <c r="D17" s="71">
        <v>6563169</v>
      </c>
    </row>
    <row r="18" spans="1:6" x14ac:dyDescent="0.2">
      <c r="A18" s="8" t="s">
        <v>23</v>
      </c>
      <c r="B18" s="69">
        <v>-541952</v>
      </c>
      <c r="C18" s="69">
        <v>-492404</v>
      </c>
      <c r="D18" s="69">
        <v>-525558</v>
      </c>
    </row>
    <row r="19" spans="1:6" ht="15" x14ac:dyDescent="0.25">
      <c r="A19" s="9" t="s">
        <v>49</v>
      </c>
      <c r="B19" s="15">
        <f>B17+B18</f>
        <v>6291453</v>
      </c>
      <c r="C19" s="15">
        <f>C17+C18</f>
        <v>6989360</v>
      </c>
      <c r="D19" s="15">
        <f>D17+D18</f>
        <v>6037611</v>
      </c>
    </row>
    <row r="20" spans="1:6" ht="15" x14ac:dyDescent="0.25">
      <c r="A20" s="9" t="s">
        <v>15</v>
      </c>
      <c r="B20" s="14">
        <f>B16+B19</f>
        <v>6611693</v>
      </c>
      <c r="C20" s="14">
        <f>C16+C19</f>
        <v>7209304</v>
      </c>
      <c r="D20" s="14">
        <f>D16+D19</f>
        <v>6318924</v>
      </c>
      <c r="E20" s="4"/>
    </row>
    <row r="21" spans="1:6" ht="42.75" x14ac:dyDescent="0.2">
      <c r="A21" s="2" t="s">
        <v>43</v>
      </c>
      <c r="B21" s="69">
        <v>0</v>
      </c>
      <c r="C21" s="69">
        <v>0</v>
      </c>
      <c r="D21" s="69">
        <v>1187</v>
      </c>
    </row>
    <row r="22" spans="1:6" x14ac:dyDescent="0.2">
      <c r="A22" s="10" t="s">
        <v>31</v>
      </c>
      <c r="B22" s="69">
        <v>0</v>
      </c>
      <c r="C22" s="69">
        <v>0</v>
      </c>
      <c r="D22" s="69">
        <v>0</v>
      </c>
    </row>
    <row r="23" spans="1:6" x14ac:dyDescent="0.2">
      <c r="A23" s="2" t="s">
        <v>1</v>
      </c>
      <c r="B23" s="71">
        <v>554898</v>
      </c>
      <c r="C23" s="71">
        <v>530038</v>
      </c>
      <c r="D23" s="71">
        <v>560536</v>
      </c>
    </row>
    <row r="24" spans="1:6" ht="14.25" customHeight="1" x14ac:dyDescent="0.2">
      <c r="A24" s="2" t="s">
        <v>2</v>
      </c>
      <c r="B24" s="71">
        <v>536894</v>
      </c>
      <c r="C24" s="71">
        <v>567527</v>
      </c>
      <c r="D24" s="67">
        <v>422177</v>
      </c>
    </row>
    <row r="25" spans="1:6" ht="13.5" customHeight="1" x14ac:dyDescent="0.2">
      <c r="A25" s="2"/>
      <c r="B25" s="70"/>
      <c r="D25" s="23"/>
    </row>
    <row r="26" spans="1:6" ht="15.75" thickBot="1" x14ac:dyDescent="0.3">
      <c r="A26" s="5" t="s">
        <v>29</v>
      </c>
      <c r="B26" s="19">
        <f>B11+B12+B13+B20+B21+B22+B23+B24</f>
        <v>11997180</v>
      </c>
      <c r="C26" s="19">
        <f>C11+C12+C13+C20+C21+C22+C23+C24</f>
        <v>12845784</v>
      </c>
      <c r="D26" s="19">
        <f>D11+D12+D13+D20+D21+D22+D23+D24</f>
        <v>11370112</v>
      </c>
    </row>
    <row r="27" spans="1:6" ht="15.75" thickTop="1" x14ac:dyDescent="0.25">
      <c r="A27" s="5"/>
      <c r="B27" s="78"/>
      <c r="D27" s="23"/>
    </row>
    <row r="28" spans="1:6" ht="15" x14ac:dyDescent="0.25">
      <c r="A28" s="5" t="s">
        <v>30</v>
      </c>
      <c r="B28" s="79"/>
      <c r="D28" s="23"/>
    </row>
    <row r="29" spans="1:6" ht="15" x14ac:dyDescent="0.25">
      <c r="A29" s="2" t="s">
        <v>3</v>
      </c>
      <c r="B29" s="88"/>
      <c r="C29" s="71"/>
      <c r="D29" s="16"/>
    </row>
    <row r="30" spans="1:6" ht="28.5" x14ac:dyDescent="0.2">
      <c r="A30" s="89" t="s">
        <v>59</v>
      </c>
      <c r="B30" s="71">
        <v>1192457</v>
      </c>
      <c r="C30" s="56">
        <v>694162</v>
      </c>
      <c r="D30" s="56">
        <v>736727</v>
      </c>
      <c r="F30" s="87"/>
    </row>
    <row r="31" spans="1:6" x14ac:dyDescent="0.2">
      <c r="A31" s="11" t="s">
        <v>40</v>
      </c>
      <c r="B31" s="74">
        <v>7626291</v>
      </c>
      <c r="C31" s="71">
        <v>9371107</v>
      </c>
      <c r="D31" s="71">
        <v>7845109</v>
      </c>
      <c r="F31" s="87"/>
    </row>
    <row r="32" spans="1:6" x14ac:dyDescent="0.2">
      <c r="A32" s="6" t="s">
        <v>14</v>
      </c>
      <c r="B32" s="71">
        <v>1331203</v>
      </c>
      <c r="C32" s="71">
        <v>1167963</v>
      </c>
      <c r="D32" s="71">
        <v>1185502</v>
      </c>
    </row>
    <row r="33" spans="1:4" x14ac:dyDescent="0.2">
      <c r="A33" s="6" t="s">
        <v>42</v>
      </c>
      <c r="B33" s="71">
        <v>4101</v>
      </c>
      <c r="C33" s="71">
        <v>7150</v>
      </c>
      <c r="D33" s="71">
        <v>0</v>
      </c>
    </row>
    <row r="34" spans="1:4" x14ac:dyDescent="0.2">
      <c r="A34" s="6" t="s">
        <v>11</v>
      </c>
      <c r="B34" s="71">
        <v>15766</v>
      </c>
      <c r="C34" s="71">
        <v>12416</v>
      </c>
      <c r="D34" s="71">
        <v>12416</v>
      </c>
    </row>
    <row r="35" spans="1:4" ht="42.75" x14ac:dyDescent="0.2">
      <c r="A35" s="2" t="s">
        <v>41</v>
      </c>
      <c r="B35" s="71">
        <v>17772</v>
      </c>
      <c r="C35" s="71">
        <v>1658</v>
      </c>
      <c r="D35" s="71"/>
    </row>
    <row r="36" spans="1:4" x14ac:dyDescent="0.2">
      <c r="A36" s="6" t="s">
        <v>4</v>
      </c>
      <c r="B36" s="71">
        <v>401740</v>
      </c>
      <c r="C36" s="71">
        <v>365636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28</v>
      </c>
      <c r="B38" s="20">
        <f>SUM(B30:B36)</f>
        <v>10589330</v>
      </c>
      <c r="C38" s="20">
        <f>SUM(C30:C36)</f>
        <v>11620092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12</v>
      </c>
      <c r="B40" s="80"/>
      <c r="C40" s="71"/>
      <c r="D40" s="16"/>
    </row>
    <row r="41" spans="1:4" x14ac:dyDescent="0.2">
      <c r="A41" s="2" t="s">
        <v>13</v>
      </c>
      <c r="B41" s="71">
        <v>1126356</v>
      </c>
      <c r="C41" s="71">
        <v>1126356</v>
      </c>
      <c r="D41" s="71">
        <v>1126356</v>
      </c>
    </row>
    <row r="42" spans="1:4" x14ac:dyDescent="0.2">
      <c r="A42" s="2" t="s">
        <v>50</v>
      </c>
      <c r="B42" s="71">
        <v>175302</v>
      </c>
      <c r="C42" s="71">
        <v>0</v>
      </c>
      <c r="D42" s="71"/>
    </row>
    <row r="43" spans="1:4" x14ac:dyDescent="0.2">
      <c r="A43" s="2" t="s">
        <v>10</v>
      </c>
      <c r="B43" s="57">
        <v>106192</v>
      </c>
      <c r="C43" s="57">
        <v>99336</v>
      </c>
      <c r="D43" s="57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27</v>
      </c>
      <c r="B45" s="21">
        <f>SUM(B41:B43)</f>
        <v>1407850</v>
      </c>
      <c r="C45" s="21">
        <f>SUM(C41:C43)</f>
        <v>1225692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45</v>
      </c>
      <c r="B47" s="22">
        <f>B38+B45</f>
        <v>11997180</v>
      </c>
      <c r="C47" s="22">
        <f>C38+C45</f>
        <v>12845784</v>
      </c>
      <c r="D47" s="22">
        <f>D38+D45</f>
        <v>11370112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51</v>
      </c>
      <c r="D53" s="60" t="s">
        <v>52</v>
      </c>
    </row>
    <row r="54" spans="1:4" x14ac:dyDescent="0.2">
      <c r="D54" s="68"/>
    </row>
    <row r="55" spans="1:4" x14ac:dyDescent="0.2">
      <c r="D55" s="60"/>
    </row>
    <row r="56" spans="1:4" x14ac:dyDescent="0.2">
      <c r="D56" s="60"/>
    </row>
    <row r="57" spans="1:4" x14ac:dyDescent="0.2">
      <c r="A57" s="3" t="s">
        <v>53</v>
      </c>
      <c r="D57" s="60" t="s">
        <v>54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13" zoomScaleNormal="100" workbookViewId="0">
      <selection activeCell="B27" sqref="B27:C27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3.5703125" style="31" customWidth="1"/>
    <col min="4" max="6" width="9.140625" style="31"/>
    <col min="7" max="7" width="24.5703125" style="31" customWidth="1"/>
    <col min="8" max="16384" width="9.140625" style="31"/>
  </cols>
  <sheetData>
    <row r="1" spans="1:3" x14ac:dyDescent="0.25">
      <c r="A1" s="90" t="s">
        <v>8</v>
      </c>
      <c r="B1" s="91"/>
      <c r="C1" s="91"/>
    </row>
    <row r="2" spans="1:3" ht="31.5" customHeight="1" x14ac:dyDescent="0.25">
      <c r="A2" s="92" t="s">
        <v>65</v>
      </c>
      <c r="B2" s="93"/>
      <c r="C2" s="93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34</v>
      </c>
      <c r="C4" s="28" t="s">
        <v>36</v>
      </c>
    </row>
    <row r="5" spans="1:3" x14ac:dyDescent="0.25">
      <c r="A5" s="29"/>
      <c r="B5" s="27" t="s">
        <v>64</v>
      </c>
      <c r="C5" s="27" t="s">
        <v>63</v>
      </c>
    </row>
    <row r="6" spans="1:3" ht="18.75" thickBot="1" x14ac:dyDescent="0.3">
      <c r="A6" s="29"/>
      <c r="B6" s="26" t="s">
        <v>35</v>
      </c>
      <c r="C6" s="26" t="s">
        <v>35</v>
      </c>
    </row>
    <row r="7" spans="1:3" x14ac:dyDescent="0.25">
      <c r="A7" s="29" t="s">
        <v>5</v>
      </c>
      <c r="B7" s="72">
        <v>793794</v>
      </c>
      <c r="C7" s="61">
        <v>866275</v>
      </c>
    </row>
    <row r="8" spans="1:3" x14ac:dyDescent="0.25">
      <c r="A8" s="29" t="s">
        <v>6</v>
      </c>
      <c r="B8" s="72">
        <v>-278494</v>
      </c>
      <c r="C8" s="61">
        <v>-310990</v>
      </c>
    </row>
    <row r="9" spans="1:3" ht="42.75" x14ac:dyDescent="0.25">
      <c r="A9" s="34" t="s">
        <v>60</v>
      </c>
      <c r="B9" s="35">
        <f>SUM(B7:B8)</f>
        <v>515300</v>
      </c>
      <c r="C9" s="35">
        <f>SUM(C7:C8)</f>
        <v>555285</v>
      </c>
    </row>
    <row r="10" spans="1:3" ht="28.5" x14ac:dyDescent="0.25">
      <c r="A10" s="34" t="s">
        <v>61</v>
      </c>
      <c r="B10" s="69">
        <v>-13797</v>
      </c>
      <c r="C10" s="86">
        <v>-98059</v>
      </c>
    </row>
    <row r="11" spans="1:3" x14ac:dyDescent="0.25">
      <c r="A11" s="36" t="s">
        <v>46</v>
      </c>
      <c r="B11" s="83">
        <f>B9+B10</f>
        <v>501503</v>
      </c>
      <c r="C11" s="37">
        <f>C9+C10</f>
        <v>457226</v>
      </c>
    </row>
    <row r="12" spans="1:3" x14ac:dyDescent="0.25">
      <c r="A12" s="38"/>
      <c r="B12" s="3"/>
      <c r="C12" s="39"/>
    </row>
    <row r="13" spans="1:3" x14ac:dyDescent="0.25">
      <c r="A13" s="40" t="s">
        <v>16</v>
      </c>
      <c r="B13" s="81">
        <v>253641</v>
      </c>
      <c r="C13" s="62">
        <v>221826</v>
      </c>
    </row>
    <row r="14" spans="1:3" x14ac:dyDescent="0.25">
      <c r="A14" s="40" t="s">
        <v>17</v>
      </c>
      <c r="B14" s="69">
        <v>-29694</v>
      </c>
      <c r="C14" s="61">
        <v>-29196</v>
      </c>
    </row>
    <row r="15" spans="1:3" x14ac:dyDescent="0.25">
      <c r="A15" s="38" t="s">
        <v>33</v>
      </c>
      <c r="B15" s="84">
        <v>118122</v>
      </c>
      <c r="C15" s="61">
        <v>105710</v>
      </c>
    </row>
    <row r="16" spans="1:3" x14ac:dyDescent="0.25">
      <c r="A16" s="38" t="s">
        <v>18</v>
      </c>
      <c r="B16" s="69">
        <v>4432</v>
      </c>
      <c r="C16" s="61">
        <v>-1811</v>
      </c>
    </row>
    <row r="17" spans="1:3" ht="18.75" customHeight="1" x14ac:dyDescent="0.25">
      <c r="A17" s="36" t="s">
        <v>47</v>
      </c>
      <c r="B17" s="82">
        <f>SUM(B13:B16)</f>
        <v>346501</v>
      </c>
      <c r="C17" s="41">
        <f>SUM(C13:C16)</f>
        <v>296529</v>
      </c>
    </row>
    <row r="18" spans="1:3" x14ac:dyDescent="0.25">
      <c r="A18" s="38"/>
      <c r="B18" s="42"/>
      <c r="C18" s="43"/>
    </row>
    <row r="19" spans="1:3" x14ac:dyDescent="0.25">
      <c r="A19" s="44" t="s">
        <v>7</v>
      </c>
      <c r="B19" s="69">
        <f>B11+B17</f>
        <v>848004</v>
      </c>
      <c r="C19" s="43">
        <f>C11+C17</f>
        <v>753755</v>
      </c>
    </row>
    <row r="20" spans="1:3" ht="17.25" customHeight="1" x14ac:dyDescent="0.25">
      <c r="A20" s="46" t="s">
        <v>19</v>
      </c>
      <c r="B20" s="69">
        <v>-723392</v>
      </c>
      <c r="C20" s="43">
        <v>-616311</v>
      </c>
    </row>
    <row r="21" spans="1:3" ht="18.75" thickBot="1" x14ac:dyDescent="0.3">
      <c r="A21" s="63" t="s">
        <v>38</v>
      </c>
      <c r="B21" s="64">
        <f>B19+B20</f>
        <v>124612</v>
      </c>
      <c r="C21" s="64">
        <f t="shared" ref="C21" si="0">C19+C20</f>
        <v>137444</v>
      </c>
    </row>
    <row r="22" spans="1:3" ht="18.75" thickTop="1" x14ac:dyDescent="0.25">
      <c r="A22" s="63"/>
      <c r="B22" s="65"/>
      <c r="C22" s="65"/>
    </row>
    <row r="23" spans="1:3" ht="28.5" x14ac:dyDescent="0.25">
      <c r="A23" s="34" t="s">
        <v>39</v>
      </c>
      <c r="B23" s="69">
        <v>-16779</v>
      </c>
      <c r="C23" s="85">
        <v>-33802</v>
      </c>
    </row>
    <row r="24" spans="1:3" x14ac:dyDescent="0.25">
      <c r="A24" s="46"/>
      <c r="B24" s="45"/>
      <c r="C24" s="58"/>
    </row>
    <row r="25" spans="1:3" ht="18.75" thickBot="1" x14ac:dyDescent="0.3">
      <c r="A25" s="47" t="s">
        <v>9</v>
      </c>
      <c r="B25" s="48">
        <f>B21+B23</f>
        <v>107833</v>
      </c>
      <c r="C25" s="48">
        <f t="shared" ref="C25" si="1">C21+C23</f>
        <v>103642</v>
      </c>
    </row>
    <row r="26" spans="1:3" ht="18.75" thickTop="1" x14ac:dyDescent="0.25">
      <c r="A26" s="47"/>
      <c r="B26" s="49"/>
      <c r="C26" s="43"/>
    </row>
    <row r="27" spans="1:3" x14ac:dyDescent="0.25">
      <c r="A27" s="50" t="s">
        <v>20</v>
      </c>
      <c r="B27" s="73">
        <v>-12751</v>
      </c>
      <c r="C27" s="59">
        <v>-15416</v>
      </c>
    </row>
    <row r="28" spans="1:3" ht="18.75" thickBot="1" x14ac:dyDescent="0.3">
      <c r="A28" s="51" t="s">
        <v>21</v>
      </c>
      <c r="B28" s="52">
        <f>B27+B25</f>
        <v>95082</v>
      </c>
      <c r="C28" s="52">
        <f t="shared" ref="C28" si="2">C27+C25</f>
        <v>88226</v>
      </c>
    </row>
    <row r="29" spans="1:3" ht="18.75" thickTop="1" x14ac:dyDescent="0.25">
      <c r="A29" s="51"/>
      <c r="B29" s="53"/>
      <c r="C29" s="49"/>
    </row>
    <row r="30" spans="1:3" ht="18.75" thickBot="1" x14ac:dyDescent="0.3">
      <c r="A30" s="51" t="s">
        <v>22</v>
      </c>
      <c r="B30" s="52">
        <f>B28</f>
        <v>95082</v>
      </c>
      <c r="C30" s="52">
        <f>C28</f>
        <v>88226</v>
      </c>
    </row>
    <row r="31" spans="1:3" ht="18.75" thickTop="1" x14ac:dyDescent="0.25">
      <c r="A31" s="51" t="s">
        <v>37</v>
      </c>
      <c r="B31" s="54">
        <f>B30/225271201*1000</f>
        <v>0.42207792020427859</v>
      </c>
      <c r="C31" s="54">
        <f>C30/225271201*1000</f>
        <v>0.39164349285819272</v>
      </c>
    </row>
    <row r="32" spans="1:3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51</v>
      </c>
      <c r="B36" s="23"/>
      <c r="C36" s="60" t="s">
        <v>52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53</v>
      </c>
      <c r="B39" s="3"/>
      <c r="C39" s="60" t="s">
        <v>54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2018-08-07T07:17:15Z</cp:lastPrinted>
  <dcterms:created xsi:type="dcterms:W3CDTF">1996-10-08T23:32:33Z</dcterms:created>
  <dcterms:modified xsi:type="dcterms:W3CDTF">2018-09-18T03:24:29Z</dcterms:modified>
</cp:coreProperties>
</file>