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<sst xmlns="http://schemas.openxmlformats.org/spreadsheetml/2006/main" count="78" uniqueCount="69">
  <si>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</si>
  <si>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</si>
  <si>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</si>
  <si>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</si>
  <si>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</si>
  <si>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</si>
  <si>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</si>
  <si>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</si>
  <si>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</si>
  <si>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</si>
  <si>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</si>
  <si>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</si>
  <si>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</si>
  <si>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</si>
  <si>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</si>
  <si>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</si>
  <si>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</si>
  <si>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</si>
  <si>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</si>
  <si>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</si>
  <si>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</si>
  <si>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</si>
  <si>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</si>
  <si>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</si>
  <si>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</si>
  <si>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</si>
  <si>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Резерв по переоценке финансовых активов, имеющихся в наличии для продажи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</si>
  <si>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</si>
  <si>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</si>
  <si>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</si>
  <si>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</si>
  <si>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</si>
  <si>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</si>
  <si>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</si>
  <si>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</si>
  <si>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</si>
  <si>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</si>
  <si>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</si>
  <si>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</si>
  <si>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иностранной валютой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</si>
  <si>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</si>
  <si>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</si>
  <si>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</si>
  <si>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</si>
  <si>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</si>
  <si>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Расход по налогу на прибыль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</si>
  <si>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</si>
  <si>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</si>
  <si>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</si>
  <si>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</si>
  <si>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</si>
  <si>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Отчетный период</t>
  </si>
  <si>
    <t>Главный бухгалтер</t>
  </si>
  <si>
    <t>Предыдущий период</t>
  </si>
  <si>
    <t xml:space="preserve"> ОАО "Коммерческий банк КЫРГЫЗСТАН"</t>
  </si>
  <si>
    <t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</si>
  <si>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</si>
  <si>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</si>
  <si>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</si>
  <si>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>Дополнительно оплаченный капитал</t>
  </si>
  <si>
    <t>Апрель 2014</t>
  </si>
  <si>
    <t>Апрель 2013</t>
  </si>
  <si>
    <t xml:space="preserve">Отчет оприбыли или убытке и прочем совокупном доходе на 30 апреля 2014 года(включительно). </t>
  </si>
  <si>
    <t>Отчет о финансовом положении  на 30 апреля 2014 года(включительно).</t>
  </si>
  <si>
    <t xml:space="preserve"> Апрель  2013 </t>
  </si>
  <si>
    <t xml:space="preserve">Апрель  2014 </t>
  </si>
  <si>
    <t>Заместитель Председателя Правления</t>
  </si>
  <si>
    <t>Сатывалдиев У.О.</t>
  </si>
  <si>
    <t>Кредиты и авансы, выданные банкам и прочим финансовым институтам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</si>
</sst>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 tint="0.04998999834060669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11" xfId="67" applyNumberFormat="1" applyFont="1" applyFill="1" applyBorder="1" applyAlignment="1">
      <alignment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2" xfId="67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8" fillId="0" borderId="0" xfId="39" applyFont="1" applyFill="1" applyBorder="1" applyAlignment="1">
      <alignment horizontal="left" wrapText="1"/>
      <protection/>
    </xf>
    <xf numFmtId="180" fontId="8" fillId="0" borderId="0" xfId="40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0" fontId="8" fillId="0" borderId="0" xfId="39" applyFont="1" applyBorder="1" applyAlignment="1">
      <alignment horizontal="left"/>
      <protection/>
    </xf>
    <xf numFmtId="177" fontId="8" fillId="0" borderId="0" xfId="40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0" fontId="8" fillId="0" borderId="0" xfId="38" applyFont="1" applyAlignment="1">
      <alignment wrapText="1"/>
      <protection/>
    </xf>
    <xf numFmtId="180" fontId="12" fillId="0" borderId="0" xfId="0" applyNumberFormat="1" applyFont="1" applyFill="1" applyAlignment="1">
      <alignment/>
    </xf>
    <xf numFmtId="37" fontId="11" fillId="0" borderId="0" xfId="33" applyNumberFormat="1" applyFont="1" applyFill="1" applyAlignment="1">
      <alignment/>
    </xf>
    <xf numFmtId="0" fontId="12" fillId="0" borderId="0" xfId="0" applyFont="1" applyAlignment="1">
      <alignment/>
    </xf>
    <xf numFmtId="180" fontId="13" fillId="0" borderId="0" xfId="34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0" xfId="34" applyNumberFormat="1" applyFont="1" applyFill="1" applyBorder="1" applyAlignment="1">
      <alignment horizontal="left"/>
    </xf>
    <xf numFmtId="180" fontId="7" fillId="0" borderId="13" xfId="40" applyNumberFormat="1" applyFont="1" applyFill="1" applyBorder="1" applyAlignment="1">
      <alignment horizontal="right"/>
      <protection/>
    </xf>
    <xf numFmtId="180" fontId="49" fillId="0" borderId="0" xfId="0" applyNumberFormat="1" applyFont="1" applyFill="1" applyBorder="1" applyAlignment="1">
      <alignment/>
    </xf>
    <xf numFmtId="180" fontId="50" fillId="33" borderId="0" xfId="40" applyNumberFormat="1" applyFont="1" applyFill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4" fillId="0" borderId="11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180" fontId="14" fillId="0" borderId="12" xfId="67" applyNumberFormat="1" applyFont="1" applyFill="1" applyBorder="1" applyAlignment="1">
      <alignment/>
    </xf>
    <xf numFmtId="180" fontId="7" fillId="33" borderId="0" xfId="40" applyNumberFormat="1" applyFont="1" applyFill="1" applyAlignment="1">
      <alignment horizontal="right"/>
      <protection/>
    </xf>
    <xf numFmtId="0" fontId="49" fillId="0" borderId="0" xfId="39" applyFont="1" applyFill="1" applyBorder="1" applyAlignment="1">
      <alignment/>
      <protection/>
    </xf>
    <xf numFmtId="180" fontId="49" fillId="0" borderId="0" xfId="40" applyNumberFormat="1" applyFont="1" applyFill="1" applyAlignment="1">
      <alignment horizontal="right"/>
      <protection/>
    </xf>
    <xf numFmtId="180" fontId="51" fillId="0" borderId="0" xfId="67" applyNumberFormat="1" applyFont="1" applyFill="1" applyBorder="1" applyAlignment="1">
      <alignment/>
    </xf>
    <xf numFmtId="180" fontId="49" fillId="33" borderId="0" xfId="40" applyNumberFormat="1" applyFont="1" applyFill="1" applyAlignment="1">
      <alignment horizontal="right"/>
      <protection/>
    </xf>
    <xf numFmtId="0" fontId="7" fillId="0" borderId="0" xfId="38" applyFont="1">
      <alignment/>
      <protection/>
    </xf>
    <xf numFmtId="180" fontId="7" fillId="0" borderId="0" xfId="67" applyNumberFormat="1" applyFont="1" applyFill="1" applyBorder="1" applyAlignment="1">
      <alignment/>
    </xf>
    <xf numFmtId="180" fontId="0" fillId="0" borderId="0" xfId="67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56.421875" style="1" bestFit="1" customWidth="1"/>
    <col min="2" max="2" width="20.57421875" style="53" customWidth="1"/>
    <col min="3" max="3" width="23.00390625" style="53" customWidth="1"/>
    <col min="4" max="5" width="13.7109375" style="24" customWidth="1"/>
    <col min="6" max="6" width="11.00390625" style="1" bestFit="1" customWidth="1"/>
    <col min="7" max="16384" width="9.140625" style="1" customWidth="1"/>
  </cols>
  <sheetData>
    <row r="1" spans="1:3" ht="15">
      <c r="A1" s="75" t="s">
        <v>54</v>
      </c>
      <c r="B1" s="76"/>
      <c r="C1" s="76"/>
    </row>
    <row r="2" spans="1:5" ht="15.75" thickBot="1">
      <c r="A2" s="77" t="s">
        <v>63</v>
      </c>
      <c r="B2" s="78"/>
      <c r="C2" s="78"/>
      <c r="D2" s="25"/>
      <c r="E2" s="25"/>
    </row>
    <row r="4" spans="2:3" ht="15">
      <c r="B4" s="2" t="s">
        <v>51</v>
      </c>
      <c r="C4" s="3" t="s">
        <v>53</v>
      </c>
    </row>
    <row r="5" spans="1:5" ht="12.75" customHeight="1">
      <c r="A5" s="4"/>
      <c r="B5" s="5" t="s">
        <v>60</v>
      </c>
      <c r="C5" s="5" t="s">
        <v>61</v>
      </c>
      <c r="D5" s="26"/>
      <c r="E5" s="26"/>
    </row>
    <row r="6" spans="1:5" ht="15.75" thickBot="1">
      <c r="A6" s="27"/>
      <c r="B6" s="7" t="s">
        <v>0</v>
      </c>
      <c r="C6" s="7" t="s">
        <v>0</v>
      </c>
      <c r="D6" s="28"/>
      <c r="E6" s="28"/>
    </row>
    <row r="7" spans="1:3" ht="15">
      <c r="A7" s="29" t="s">
        <v>1</v>
      </c>
      <c r="B7" s="50"/>
      <c r="C7" s="30"/>
    </row>
    <row r="8" spans="1:3" ht="14.25">
      <c r="A8" s="31" t="s">
        <v>2</v>
      </c>
      <c r="B8" s="9">
        <v>817394</v>
      </c>
      <c r="C8" s="9">
        <v>536333</v>
      </c>
    </row>
    <row r="9" spans="1:3" ht="14.25">
      <c r="A9" s="32" t="s">
        <v>48</v>
      </c>
      <c r="B9" s="9">
        <v>711181</v>
      </c>
      <c r="C9" s="9">
        <v>436710</v>
      </c>
    </row>
    <row r="10" spans="1:3" ht="14.25">
      <c r="A10" s="32" t="s">
        <v>49</v>
      </c>
      <c r="B10" s="9">
        <v>1558436</v>
      </c>
      <c r="C10" s="9">
        <v>528740</v>
      </c>
    </row>
    <row r="11" spans="1:3" ht="15">
      <c r="A11" s="33" t="s">
        <v>50</v>
      </c>
      <c r="B11" s="34">
        <f>B8+B9+B10</f>
        <v>3087011</v>
      </c>
      <c r="C11" s="34">
        <f>C8+C9+C10</f>
        <v>1501783</v>
      </c>
    </row>
    <row r="12" spans="2:3" ht="14.25">
      <c r="B12" s="18"/>
      <c r="C12" s="16"/>
    </row>
    <row r="13" spans="1:3" ht="42.75">
      <c r="A13" s="31" t="s">
        <v>3</v>
      </c>
      <c r="B13" s="35"/>
      <c r="C13" s="54"/>
    </row>
    <row r="14" spans="1:3" ht="14.25">
      <c r="A14" s="36" t="s">
        <v>4</v>
      </c>
      <c r="B14" s="57">
        <v>12</v>
      </c>
      <c r="C14" s="54">
        <v>7179</v>
      </c>
    </row>
    <row r="15" spans="1:3" ht="14.25">
      <c r="A15" s="36" t="s">
        <v>5</v>
      </c>
      <c r="B15" s="35"/>
      <c r="C15" s="54"/>
    </row>
    <row r="16" spans="1:3" ht="29.25" customHeight="1">
      <c r="A16" s="31" t="s">
        <v>68</v>
      </c>
      <c r="B16" s="9">
        <v>714462</v>
      </c>
      <c r="C16" s="9">
        <v>213516</v>
      </c>
    </row>
    <row r="17" spans="1:3" ht="12.75" customHeight="1">
      <c r="A17" s="31" t="s">
        <v>6</v>
      </c>
      <c r="B17" s="9">
        <v>4478559</v>
      </c>
      <c r="C17" s="9">
        <v>3269344</v>
      </c>
    </row>
    <row r="18" spans="1:3" ht="12.75" customHeight="1">
      <c r="A18" s="31" t="s">
        <v>46</v>
      </c>
      <c r="B18" s="9">
        <v>-200452</v>
      </c>
      <c r="C18" s="9">
        <v>-167768</v>
      </c>
    </row>
    <row r="19" spans="1:3" ht="12.75" customHeight="1">
      <c r="A19" s="33" t="s">
        <v>47</v>
      </c>
      <c r="B19" s="34">
        <f>SUM(B17:B18)</f>
        <v>4278107</v>
      </c>
      <c r="C19" s="34">
        <f>SUM(C17:C18)</f>
        <v>3101576</v>
      </c>
    </row>
    <row r="20" spans="1:3" ht="12.75" customHeight="1">
      <c r="A20" s="31" t="s">
        <v>7</v>
      </c>
      <c r="B20" s="9">
        <v>214495</v>
      </c>
      <c r="C20" s="9">
        <v>179010</v>
      </c>
    </row>
    <row r="21" spans="1:3" ht="12.75" customHeight="1">
      <c r="A21" s="31" t="s">
        <v>8</v>
      </c>
      <c r="B21" s="9"/>
      <c r="C21" s="9"/>
    </row>
    <row r="22" spans="1:3" ht="12.75" customHeight="1">
      <c r="A22" s="31" t="s">
        <v>9</v>
      </c>
      <c r="B22" s="9"/>
      <c r="C22" s="9"/>
    </row>
    <row r="23" spans="1:3" ht="12.75" customHeight="1">
      <c r="A23" s="31" t="s">
        <v>10</v>
      </c>
      <c r="B23" s="9">
        <v>329436</v>
      </c>
      <c r="C23" s="9">
        <v>183858</v>
      </c>
    </row>
    <row r="24" spans="1:3" ht="12.75" customHeight="1">
      <c r="A24" s="31" t="s">
        <v>11</v>
      </c>
      <c r="B24" s="9"/>
      <c r="C24" s="9"/>
    </row>
    <row r="25" spans="1:3" ht="12.75" customHeight="1">
      <c r="A25" s="37" t="s">
        <v>12</v>
      </c>
      <c r="B25" s="58">
        <v>159539</v>
      </c>
      <c r="C25" s="9">
        <v>150388</v>
      </c>
    </row>
    <row r="26" spans="1:5" ht="13.5" customHeight="1" thickBot="1">
      <c r="A26" s="29" t="s">
        <v>13</v>
      </c>
      <c r="B26" s="38">
        <f>B11+B16+B19+B20+B21+B22+B23+B24+B25+B14+B15</f>
        <v>8783062</v>
      </c>
      <c r="C26" s="38">
        <f>C11+C16+C19+C20+C21+C22+C23+C24+C25+C14+C15</f>
        <v>5337310</v>
      </c>
      <c r="D26" s="40"/>
      <c r="E26" s="40"/>
    </row>
    <row r="27" spans="1:3" ht="15" thickTop="1">
      <c r="A27" s="37"/>
      <c r="B27" s="41"/>
      <c r="C27" s="41"/>
    </row>
    <row r="28" spans="1:3" ht="15">
      <c r="A28" s="29" t="s">
        <v>14</v>
      </c>
      <c r="B28" s="41"/>
      <c r="C28" s="41"/>
    </row>
    <row r="29" spans="1:3" ht="42.75">
      <c r="A29" s="37" t="s">
        <v>15</v>
      </c>
      <c r="B29" s="55">
        <v>11582</v>
      </c>
      <c r="C29" s="55">
        <v>89</v>
      </c>
    </row>
    <row r="30" spans="1:3" ht="14.25">
      <c r="A30" s="42" t="s">
        <v>16</v>
      </c>
      <c r="B30" s="9">
        <v>757186</v>
      </c>
      <c r="C30" s="9">
        <v>312782</v>
      </c>
    </row>
    <row r="31" spans="1:3" ht="14.25">
      <c r="A31" s="43" t="s">
        <v>17</v>
      </c>
      <c r="B31" s="9">
        <v>6167459</v>
      </c>
      <c r="C31" s="9">
        <v>3914637</v>
      </c>
    </row>
    <row r="32" spans="1:3" ht="14.25">
      <c r="A32" s="43" t="s">
        <v>18</v>
      </c>
      <c r="B32" s="9"/>
      <c r="C32" s="9">
        <v>1202</v>
      </c>
    </row>
    <row r="33" spans="1:3" ht="14.25">
      <c r="A33" s="43" t="s">
        <v>19</v>
      </c>
      <c r="B33" s="9">
        <v>790663</v>
      </c>
      <c r="C33" s="9">
        <v>219838</v>
      </c>
    </row>
    <row r="34" spans="1:3" ht="14.25">
      <c r="A34" s="43" t="s">
        <v>20</v>
      </c>
      <c r="B34" s="9">
        <v>3500</v>
      </c>
      <c r="C34" s="9">
        <v>1596</v>
      </c>
    </row>
    <row r="35" spans="1:3" ht="14.25">
      <c r="A35" s="43" t="s">
        <v>21</v>
      </c>
      <c r="B35" s="9">
        <v>3320</v>
      </c>
      <c r="C35" s="9">
        <v>3320</v>
      </c>
    </row>
    <row r="36" spans="1:3" ht="14.25">
      <c r="A36" s="43" t="s">
        <v>22</v>
      </c>
      <c r="B36" s="9">
        <v>131889</v>
      </c>
      <c r="C36" s="9">
        <v>99755</v>
      </c>
    </row>
    <row r="37" spans="1:5" ht="12.75" customHeight="1">
      <c r="A37" s="29" t="s">
        <v>23</v>
      </c>
      <c r="B37" s="44">
        <f>SUM(B29:B36)</f>
        <v>7865599</v>
      </c>
      <c r="C37" s="44">
        <f>SUM(C29:C36)</f>
        <v>4553219</v>
      </c>
      <c r="D37" s="40"/>
      <c r="E37" s="40"/>
    </row>
    <row r="38" spans="1:4" ht="15">
      <c r="A38" s="37"/>
      <c r="B38" s="41"/>
      <c r="C38" s="41"/>
      <c r="D38" s="40"/>
    </row>
    <row r="39" spans="1:3" ht="12.75" customHeight="1">
      <c r="A39" s="29" t="s">
        <v>24</v>
      </c>
      <c r="B39" s="41"/>
      <c r="C39" s="41"/>
    </row>
    <row r="40" spans="1:3" ht="12.75" customHeight="1">
      <c r="A40" s="37" t="s">
        <v>25</v>
      </c>
      <c r="B40" s="9">
        <v>622243</v>
      </c>
      <c r="C40" s="9">
        <v>521126</v>
      </c>
    </row>
    <row r="41" spans="1:3" ht="12.75" customHeight="1">
      <c r="A41" s="37" t="s">
        <v>59</v>
      </c>
      <c r="B41" s="9">
        <v>568</v>
      </c>
      <c r="C41" s="9"/>
    </row>
    <row r="42" spans="1:3" ht="28.5">
      <c r="A42" s="37" t="s">
        <v>26</v>
      </c>
      <c r="B42" s="9">
        <v>0</v>
      </c>
      <c r="C42" s="9">
        <v>18</v>
      </c>
    </row>
    <row r="43" spans="1:3" ht="12.75" customHeight="1">
      <c r="A43" s="37" t="s">
        <v>27</v>
      </c>
      <c r="B43" s="56">
        <v>294652</v>
      </c>
      <c r="C43" s="56">
        <v>262947</v>
      </c>
    </row>
    <row r="44" spans="1:5" ht="12.75" customHeight="1">
      <c r="A44" s="45" t="s">
        <v>28</v>
      </c>
      <c r="B44" s="39">
        <f>SUM(B40:B43)</f>
        <v>917463</v>
      </c>
      <c r="C44" s="39">
        <f>SUM(C40:C43)</f>
        <v>784091</v>
      </c>
      <c r="D44" s="46"/>
      <c r="E44" s="46"/>
    </row>
    <row r="45" spans="1:5" ht="12.75" customHeight="1">
      <c r="A45" s="37" t="s">
        <v>29</v>
      </c>
      <c r="B45" s="47"/>
      <c r="C45" s="47"/>
      <c r="D45" s="46"/>
      <c r="E45" s="46"/>
    </row>
    <row r="46" spans="1:5" ht="12.75" customHeight="1">
      <c r="A46" s="29" t="s">
        <v>30</v>
      </c>
      <c r="B46" s="44">
        <f>SUM(B44:B45)</f>
        <v>917463</v>
      </c>
      <c r="C46" s="44">
        <f>SUM(C44:C45)</f>
        <v>784091</v>
      </c>
      <c r="D46" s="46"/>
      <c r="E46" s="46"/>
    </row>
    <row r="47" spans="1:5" ht="13.5" customHeight="1" thickBot="1">
      <c r="A47" s="48" t="s">
        <v>31</v>
      </c>
      <c r="B47" s="38">
        <f>B37+B46</f>
        <v>8783062</v>
      </c>
      <c r="C47" s="38">
        <f>C37+C46</f>
        <v>5337310</v>
      </c>
      <c r="D47" s="40"/>
      <c r="E47" s="40"/>
    </row>
    <row r="48" spans="1:5" ht="15" thickTop="1">
      <c r="A48" s="37"/>
      <c r="B48" s="51"/>
      <c r="C48" s="51"/>
      <c r="D48" s="41"/>
      <c r="E48" s="41"/>
    </row>
    <row r="49" spans="1:3" ht="14.25">
      <c r="A49" s="21"/>
      <c r="B49" s="52"/>
      <c r="C49" s="52">
        <f>C47-C26</f>
        <v>0</v>
      </c>
    </row>
    <row r="50" spans="1:3" ht="14.25">
      <c r="A50" s="21"/>
      <c r="B50" s="52"/>
      <c r="C50" s="52"/>
    </row>
    <row r="51" spans="1:3" ht="14.25">
      <c r="A51" s="21"/>
      <c r="B51" s="52"/>
      <c r="C51" s="52"/>
    </row>
    <row r="54" spans="1:3" ht="14.25">
      <c r="A54" s="73" t="s">
        <v>66</v>
      </c>
      <c r="B54" s="74"/>
      <c r="C54" s="74" t="s">
        <v>67</v>
      </c>
    </row>
    <row r="55" spans="1:3" ht="14.25">
      <c r="A55" s="73"/>
      <c r="B55" s="74"/>
      <c r="C55" s="74"/>
    </row>
    <row r="56" spans="1:3" ht="14.25">
      <c r="A56" s="73"/>
      <c r="B56" s="74"/>
      <c r="C56" s="74"/>
    </row>
    <row r="57" spans="1:3" ht="14.25">
      <c r="A57" s="73" t="s">
        <v>52</v>
      </c>
      <c r="B57" s="74"/>
      <c r="C57" s="74" t="s">
        <v>32</v>
      </c>
    </row>
    <row r="58" spans="2:3" ht="14.25">
      <c r="B58" s="49"/>
      <c r="C58" s="49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65.421875" style="1" customWidth="1"/>
    <col min="2" max="2" width="20.57421875" style="1" customWidth="1"/>
    <col min="3" max="3" width="23.421875" style="1" customWidth="1"/>
    <col min="4" max="16384" width="9.140625" style="1" customWidth="1"/>
  </cols>
  <sheetData>
    <row r="1" spans="1:3" ht="15">
      <c r="A1" s="75" t="s">
        <v>54</v>
      </c>
      <c r="B1" s="76"/>
      <c r="C1" s="76"/>
    </row>
    <row r="2" spans="1:3" ht="15">
      <c r="A2" s="75" t="s">
        <v>62</v>
      </c>
      <c r="B2" s="79"/>
      <c r="C2" s="79"/>
    </row>
    <row r="4" spans="2:3" ht="15">
      <c r="B4" s="2" t="s">
        <v>51</v>
      </c>
      <c r="C4" s="3" t="s">
        <v>53</v>
      </c>
    </row>
    <row r="5" spans="1:3" ht="15">
      <c r="A5" s="4"/>
      <c r="B5" s="5" t="s">
        <v>65</v>
      </c>
      <c r="C5" s="5" t="s">
        <v>64</v>
      </c>
    </row>
    <row r="6" spans="1:3" ht="15.75" thickBot="1">
      <c r="A6" s="6"/>
      <c r="B6" s="7" t="s">
        <v>0</v>
      </c>
      <c r="C6" s="7" t="s">
        <v>0</v>
      </c>
    </row>
    <row r="7" spans="1:3" ht="14.25">
      <c r="A7" s="8"/>
      <c r="B7" s="6"/>
      <c r="C7" s="6"/>
    </row>
    <row r="8" spans="1:3" ht="14.25">
      <c r="A8" s="6" t="s">
        <v>33</v>
      </c>
      <c r="B8" s="9">
        <v>313557</v>
      </c>
      <c r="C8" s="60">
        <v>230934</v>
      </c>
    </row>
    <row r="9" spans="1:3" ht="14.25">
      <c r="A9" s="6" t="s">
        <v>34</v>
      </c>
      <c r="B9" s="64">
        <v>-117242</v>
      </c>
      <c r="C9" s="60">
        <v>-67367</v>
      </c>
    </row>
    <row r="10" spans="1:3" ht="15">
      <c r="A10" s="10" t="s">
        <v>35</v>
      </c>
      <c r="B10" s="11">
        <f>B8+B9</f>
        <v>196315</v>
      </c>
      <c r="C10" s="61">
        <f>C8+C9</f>
        <v>163567</v>
      </c>
    </row>
    <row r="11" spans="1:3" ht="14.25">
      <c r="A11" s="13"/>
      <c r="B11" s="65"/>
      <c r="C11" s="59"/>
    </row>
    <row r="12" spans="1:3" ht="14.25">
      <c r="A12" s="6" t="s">
        <v>36</v>
      </c>
      <c r="B12" s="66">
        <v>60934</v>
      </c>
      <c r="C12" s="60">
        <v>59727</v>
      </c>
    </row>
    <row r="13" spans="1:3" ht="14.25">
      <c r="A13" s="6" t="s">
        <v>37</v>
      </c>
      <c r="B13" s="66">
        <v>-299</v>
      </c>
      <c r="C13" s="60">
        <v>-615</v>
      </c>
    </row>
    <row r="14" spans="1:3" ht="15">
      <c r="A14" s="10" t="s">
        <v>38</v>
      </c>
      <c r="B14" s="11">
        <f>B12+B13</f>
        <v>60635</v>
      </c>
      <c r="C14" s="61">
        <f>C12+C13</f>
        <v>59112</v>
      </c>
    </row>
    <row r="15" spans="1:3" ht="14.25">
      <c r="A15" s="13"/>
      <c r="B15" s="6"/>
      <c r="C15" s="59"/>
    </row>
    <row r="16" spans="1:3" ht="57">
      <c r="A16" s="15" t="s">
        <v>55</v>
      </c>
      <c r="B16" s="9">
        <v>2318</v>
      </c>
      <c r="C16" s="60">
        <v>969</v>
      </c>
    </row>
    <row r="17" spans="1:3" ht="21.75" customHeight="1">
      <c r="A17" s="15" t="s">
        <v>39</v>
      </c>
      <c r="B17" s="66">
        <v>33497</v>
      </c>
      <c r="C17" s="60">
        <v>22501</v>
      </c>
    </row>
    <row r="18" spans="1:3" ht="18.75" customHeight="1">
      <c r="A18" s="13" t="s">
        <v>40</v>
      </c>
      <c r="B18" s="66">
        <v>1938</v>
      </c>
      <c r="C18" s="60">
        <v>1025</v>
      </c>
    </row>
    <row r="19" spans="1:3" ht="15">
      <c r="A19" s="10" t="s">
        <v>41</v>
      </c>
      <c r="B19" s="67">
        <f>SUM(B10,B14,B16:B18)</f>
        <v>294703</v>
      </c>
      <c r="C19" s="67">
        <f>SUM(C10,C14,C16:C18)</f>
        <v>247174</v>
      </c>
    </row>
    <row r="20" spans="1:3" ht="14.25">
      <c r="A20" s="13"/>
      <c r="B20" s="65"/>
      <c r="C20" s="60"/>
    </row>
    <row r="21" spans="1:3" ht="17.25" customHeight="1">
      <c r="A21" s="17" t="s">
        <v>42</v>
      </c>
      <c r="B21" s="68">
        <v>-13344</v>
      </c>
      <c r="C21" s="71">
        <v>-7899</v>
      </c>
    </row>
    <row r="22" spans="1:3" ht="17.25" customHeight="1">
      <c r="A22" s="18" t="s">
        <v>43</v>
      </c>
      <c r="B22" s="66">
        <v>-119371</v>
      </c>
      <c r="C22" s="66">
        <v>-96789</v>
      </c>
    </row>
    <row r="23" spans="1:3" ht="17.25" customHeight="1">
      <c r="A23" s="18" t="s">
        <v>44</v>
      </c>
      <c r="B23" s="66">
        <v>-102572</v>
      </c>
      <c r="C23" s="66">
        <v>-90374</v>
      </c>
    </row>
    <row r="24" spans="1:4" ht="15.75" thickBot="1">
      <c r="A24" s="19" t="s">
        <v>56</v>
      </c>
      <c r="B24" s="20">
        <f>SUM(B19:B23)</f>
        <v>59416</v>
      </c>
      <c r="C24" s="20">
        <f>SUM(C19:C23)</f>
        <v>52112</v>
      </c>
      <c r="D24" s="14"/>
    </row>
    <row r="25" spans="1:4" ht="15.75" thickTop="1">
      <c r="A25" s="19"/>
      <c r="B25" s="12"/>
      <c r="C25" s="60"/>
      <c r="D25" s="14"/>
    </row>
    <row r="26" spans="1:4" ht="14.25">
      <c r="A26" s="69" t="s">
        <v>45</v>
      </c>
      <c r="B26" s="70">
        <v>-6000</v>
      </c>
      <c r="C26" s="60">
        <v>-5352</v>
      </c>
      <c r="D26" s="14"/>
    </row>
    <row r="27" spans="1:3" ht="15.75" thickBot="1">
      <c r="A27" s="22" t="s">
        <v>57</v>
      </c>
      <c r="B27" s="23">
        <f>B24+B26</f>
        <v>53416</v>
      </c>
      <c r="C27" s="63">
        <f>SUM(C24:C26)</f>
        <v>46760</v>
      </c>
    </row>
    <row r="28" spans="1:3" ht="15.75" thickTop="1">
      <c r="A28" s="22"/>
      <c r="B28" s="72"/>
      <c r="C28" s="62"/>
    </row>
    <row r="29" spans="1:3" ht="15">
      <c r="A29" s="22"/>
      <c r="B29" s="72"/>
      <c r="C29" s="62"/>
    </row>
    <row r="30" spans="1:3" ht="15">
      <c r="A30" s="22"/>
      <c r="B30" s="72"/>
      <c r="C30" s="62"/>
    </row>
    <row r="31" spans="1:3" ht="15">
      <c r="A31" s="22"/>
      <c r="B31" s="72"/>
      <c r="C31" s="62"/>
    </row>
    <row r="32" spans="1:3" ht="15">
      <c r="A32" s="22"/>
      <c r="B32" s="72"/>
      <c r="C32" s="62"/>
    </row>
    <row r="33" spans="1:3" ht="15">
      <c r="A33" s="22"/>
      <c r="B33" s="72"/>
      <c r="C33" s="62"/>
    </row>
    <row r="34" spans="1:3" ht="15">
      <c r="A34" s="22"/>
      <c r="B34" s="72"/>
      <c r="C34" s="62"/>
    </row>
    <row r="35" spans="1:3" ht="15">
      <c r="A35" s="22"/>
      <c r="B35" s="72"/>
      <c r="C35" s="62"/>
    </row>
    <row r="36" spans="1:3" ht="15">
      <c r="A36" s="22"/>
      <c r="B36" s="72"/>
      <c r="C36" s="62"/>
    </row>
    <row r="37" spans="2:3" ht="14.25">
      <c r="B37" s="14"/>
      <c r="C37" s="59"/>
    </row>
    <row r="38" spans="1:3" ht="14.25">
      <c r="A38" s="73" t="s">
        <v>66</v>
      </c>
      <c r="B38" s="74"/>
      <c r="C38" s="73" t="s">
        <v>67</v>
      </c>
    </row>
    <row r="39" spans="1:3" ht="14.25">
      <c r="A39" s="73"/>
      <c r="B39" s="73"/>
      <c r="C39" s="73"/>
    </row>
    <row r="40" spans="1:3" ht="14.25">
      <c r="A40" s="73"/>
      <c r="B40" s="73"/>
      <c r="C40" s="73"/>
    </row>
    <row r="41" spans="1:3" ht="14.25">
      <c r="A41" s="73" t="s">
        <v>58</v>
      </c>
      <c r="B41" s="73"/>
      <c r="C41" s="73" t="s">
        <v>32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j_dzhalilova</cp:lastModifiedBy>
  <cp:lastPrinted>2014-05-06T05:22:00Z</cp:lastPrinted>
  <dcterms:created xsi:type="dcterms:W3CDTF">1996-10-08T23:32:33Z</dcterms:created>
  <dcterms:modified xsi:type="dcterms:W3CDTF">2014-05-26T07:21:04Z</dcterms:modified>
  <cp:category/>
  <cp:version/>
  <cp:contentType/>
  <cp:contentStatus/>
</cp:coreProperties>
</file>