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офп" sheetId="1" r:id="rId1"/>
    <sheet name="осп" sheetId="2" r:id="rId2"/>
  </sheets>
  <definedNames/>
  <calcPr fullCalcOnLoad="1"/>
</workbook>
</file>

<file path=xl/sharedStrings.xml><?xml version="1.0" encoding="utf-8"?>
<sst xmlns="http://schemas.openxmlformats.org/spreadsheetml/2006/main" count="78" uniqueCount="66">
  <si>
    <t>АКТИВЫ</t>
  </si>
  <si>
    <t>Основные средства и нематериальные активы</t>
  </si>
  <si>
    <t>Прочие активы</t>
  </si>
  <si>
    <t>ОБЯЗАТЕЛЬСТВА</t>
  </si>
  <si>
    <t>Финансовые инструменты, оцениваемые по справедливой стоимости, изменения которой отражаются в составе прибыли или убытка за период</t>
  </si>
  <si>
    <t>Прочие обязательства</t>
  </si>
  <si>
    <t>Процентные доходы</t>
  </si>
  <si>
    <t>Процентные расходы</t>
  </si>
  <si>
    <t>Чистый процентный доход</t>
  </si>
  <si>
    <t>Операционные доходы</t>
  </si>
  <si>
    <t xml:space="preserve"> ОАО "Коммерческий банк КЫРГЫЗСТАН"</t>
  </si>
  <si>
    <t>Прибыль до налогообложения</t>
  </si>
  <si>
    <t>Дополнительно оплаченный капитал</t>
  </si>
  <si>
    <t>Председатель Правления</t>
  </si>
  <si>
    <t>Илебаев Н.Э.</t>
  </si>
  <si>
    <t>Резервы</t>
  </si>
  <si>
    <t xml:space="preserve">Нераспределенная прибыль </t>
  </si>
  <si>
    <t>Отложенные налоговые обязательства</t>
  </si>
  <si>
    <t>Обязтельство по текущему налогу на прибыль</t>
  </si>
  <si>
    <t>КАПИТАЛ</t>
  </si>
  <si>
    <t>Уставный капитал</t>
  </si>
  <si>
    <t>Средства кредитных учереждений</t>
  </si>
  <si>
    <t>Депозиты клиентов</t>
  </si>
  <si>
    <t>Прочие заемные средства</t>
  </si>
  <si>
    <t>Всего чистые кредиты</t>
  </si>
  <si>
    <t>Доходы по услугам и комиссии</t>
  </si>
  <si>
    <t>Расходы по услугам и комиссии</t>
  </si>
  <si>
    <t>Чистая прибыль по операциям с иностанной валютой</t>
  </si>
  <si>
    <t>Убытки (восстановление убытков) от обесценения по прочим операциям</t>
  </si>
  <si>
    <t>Прочие доходы</t>
  </si>
  <si>
    <t>Чистые непроцентные доходы</t>
  </si>
  <si>
    <t>Операционные расходы</t>
  </si>
  <si>
    <t xml:space="preserve">Чистый процентный доход до убытков от обесценения по активам, по которым начисляются проценты </t>
  </si>
  <si>
    <t>Расходы по налогу на прибыль</t>
  </si>
  <si>
    <t>Чистая прибыль</t>
  </si>
  <si>
    <t>Итого совокупный доход</t>
  </si>
  <si>
    <t>За минусом резерва под обесценение</t>
  </si>
  <si>
    <t>Корреспонденский счет в НБКР</t>
  </si>
  <si>
    <t>Счета "ностро" в коммерческих банках</t>
  </si>
  <si>
    <t>Всего активы денежного рынка</t>
  </si>
  <si>
    <t>Денежные и приравненные к ним средства</t>
  </si>
  <si>
    <t>Инвестиции, удерживаемые до погашения</t>
  </si>
  <si>
    <t>Убытки от обесценения по активам, по которым начисляются проценты</t>
  </si>
  <si>
    <t>Итого капитал</t>
  </si>
  <si>
    <t>Итого обязательства и капитал</t>
  </si>
  <si>
    <t>Итого обязательства</t>
  </si>
  <si>
    <t>Итого активы</t>
  </si>
  <si>
    <t>ОБЯЗАТЕЛЬСТВА И КАПИТАЛ</t>
  </si>
  <si>
    <t>Отчетный период</t>
  </si>
  <si>
    <t>тыс.сом</t>
  </si>
  <si>
    <t>- обремененные залогом по сделкам “РЕПО”</t>
  </si>
  <si>
    <t>Предыдущий период</t>
  </si>
  <si>
    <t>Главный бухгалтер</t>
  </si>
  <si>
    <t>Дженбаева Э.Т.</t>
  </si>
  <si>
    <t>-</t>
  </si>
  <si>
    <t>Отчет о финансовом положении  на  30 сентября 2015 года (включительно)</t>
  </si>
  <si>
    <t>сентябрь 2014 г.</t>
  </si>
  <si>
    <t>сентябрь 2015 г.</t>
  </si>
  <si>
    <t xml:space="preserve">Сентябрь 2014 </t>
  </si>
  <si>
    <t>Отчет оприбылях или убытках и прочем совокупном доходе на  30 сентября 2015 года (включительно)</t>
  </si>
  <si>
    <t>Сентябрь 2015 г.</t>
  </si>
  <si>
    <t>Средства в банках и других финансово кредитных учереждениях</t>
  </si>
  <si>
    <t>Кредиты представленные клиентам</t>
  </si>
  <si>
    <t>Кредиты представленные банкам и другим финансово кредитным учреждениям</t>
  </si>
  <si>
    <t>Итого кредиты банкам и другим ФКУ</t>
  </si>
  <si>
    <t>Итого кредиты клиентам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</si>
</sst>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сом&quot;;\-#,##0&quot;сом&quot;"/>
    <numFmt numFmtId="165" formatCode="#,##0&quot;сом&quot;;[Red]\-#,##0&quot;сом&quot;"/>
    <numFmt numFmtId="166" formatCode="#,##0.00&quot;сом&quot;;\-#,##0.00&quot;сом&quot;"/>
    <numFmt numFmtId="167" formatCode="#,##0.00&quot;сом&quot;;[Red]\-#,##0.00&quot;сом&quot;"/>
    <numFmt numFmtId="168" formatCode="_-* #,##0&quot;сом&quot;_-;\-* #,##0&quot;сом&quot;_-;_-* &quot;-&quot;&quot;сом&quot;_-;_-@_-"/>
    <numFmt numFmtId="169" formatCode="_-* #,##0_с_о_м_-;\-* #,##0_с_о_м_-;_-* &quot;-&quot;_с_о_м_-;_-@_-"/>
    <numFmt numFmtId="170" formatCode="_-* #,##0.00&quot;сом&quot;_-;\-* #,##0.00&quot;сом&quot;_-;_-* &quot;-&quot;??&quot;сом&quot;_-;_-@_-"/>
    <numFmt numFmtId="171" formatCode="_-* #,##0.00_с_о_м_-;\-* #,##0.00_с_о_м_-;_-* &quot;-&quot;??_с_о_м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_);_(* \(#,##0\);_(* &quot;-&quot;??_);_(@_)"/>
    <numFmt numFmtId="181" formatCode="_ * #,##0.00_ ;_ * \-#,##0.00_ ;_ * &quot;-&quot;??_ ;_ @_ "/>
    <numFmt numFmtId="182" formatCode="mmmm\ yyyy"/>
    <numFmt numFmtId="183" formatCode="#,##0.0000"/>
  </numFmts>
  <fonts count="52">
    <font>
      <sz val="10"/>
      <name val="Arial"/>
      <family val="0"/>
    </font>
    <font>
      <sz val="10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0"/>
      <color indexed="63"/>
      <name val="Helv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color indexed="10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TY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Y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TYMES NEW ROMAN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/>
      <top style="thin"/>
      <bottom style="double"/>
    </border>
    <border>
      <left/>
      <right/>
      <top style="thin"/>
      <bottom style="thin"/>
    </border>
    <border>
      <left/>
      <right/>
      <top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8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7" fillId="0" borderId="0" xfId="39" applyFont="1" applyFill="1" applyBorder="1" applyAlignment="1">
      <alignment horizontal="center" wrapText="1"/>
      <protection/>
    </xf>
    <xf numFmtId="49" fontId="8" fillId="0" borderId="0" xfId="39" applyNumberFormat="1" applyFont="1" applyFill="1" applyBorder="1" applyAlignment="1">
      <alignment horizontal="center" vertical="center" wrapText="1"/>
      <protection/>
    </xf>
    <xf numFmtId="0" fontId="7" fillId="0" borderId="0" xfId="39" applyFont="1" applyFill="1" applyBorder="1" applyAlignment="1">
      <alignment/>
      <protection/>
    </xf>
    <xf numFmtId="14" fontId="8" fillId="0" borderId="10" xfId="39" applyNumberFormat="1" applyFont="1" applyFill="1" applyBorder="1" applyAlignment="1">
      <alignment horizontal="center"/>
      <protection/>
    </xf>
    <xf numFmtId="180" fontId="7" fillId="0" borderId="0" xfId="40" applyNumberFormat="1" applyFont="1" applyFill="1" applyAlignment="1">
      <alignment horizontal="right"/>
      <protection/>
    </xf>
    <xf numFmtId="0" fontId="8" fillId="0" borderId="0" xfId="38" applyFont="1" applyFill="1" applyBorder="1">
      <alignment/>
      <protection/>
    </xf>
    <xf numFmtId="0" fontId="7" fillId="0" borderId="0" xfId="40" applyFont="1" applyFill="1" applyBorder="1" applyAlignment="1">
      <alignment/>
      <protection/>
    </xf>
    <xf numFmtId="0" fontId="7" fillId="0" borderId="0" xfId="40" applyFont="1" applyFill="1" applyBorder="1" applyAlignment="1">
      <alignment wrapText="1"/>
      <protection/>
    </xf>
    <xf numFmtId="49" fontId="7" fillId="0" borderId="0" xfId="41" applyNumberFormat="1" applyFont="1" applyFill="1" applyAlignment="1">
      <alignment horizontal="left" vertical="justify" wrapText="1"/>
      <protection/>
    </xf>
    <xf numFmtId="0" fontId="7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7" fillId="0" borderId="0" xfId="39" applyFont="1" applyFill="1" applyBorder="1" applyAlignment="1">
      <alignment wrapText="1"/>
      <protection/>
    </xf>
    <xf numFmtId="14" fontId="8" fillId="0" borderId="0" xfId="39" applyNumberFormat="1" applyFont="1" applyFill="1" applyBorder="1" applyAlignment="1">
      <alignment horizontal="center"/>
      <protection/>
    </xf>
    <xf numFmtId="0" fontId="7" fillId="0" borderId="0" xfId="39" applyFont="1" applyFill="1" applyBorder="1" applyAlignment="1">
      <alignment horizontal="left" wrapText="1"/>
      <protection/>
    </xf>
    <xf numFmtId="180" fontId="8" fillId="0" borderId="11" xfId="34" applyNumberFormat="1" applyFont="1" applyFill="1" applyBorder="1" applyAlignment="1">
      <alignment/>
    </xf>
    <xf numFmtId="180" fontId="8" fillId="0" borderId="0" xfId="34" applyNumberFormat="1" applyFont="1" applyFill="1" applyBorder="1" applyAlignment="1">
      <alignment/>
    </xf>
    <xf numFmtId="177" fontId="7" fillId="0" borderId="0" xfId="34" applyNumberFormat="1" applyFont="1" applyFill="1" applyBorder="1" applyAlignment="1">
      <alignment horizontal="left"/>
    </xf>
    <xf numFmtId="180" fontId="10" fillId="0" borderId="0" xfId="0" applyNumberFormat="1" applyFont="1" applyFill="1" applyAlignment="1">
      <alignment/>
    </xf>
    <xf numFmtId="180" fontId="11" fillId="0" borderId="0" xfId="34" applyNumberFormat="1" applyFont="1" applyFill="1" applyBorder="1" applyAlignment="1">
      <alignment horizontal="left"/>
    </xf>
    <xf numFmtId="0" fontId="10" fillId="0" borderId="0" xfId="0" applyFont="1" applyFill="1" applyAlignment="1">
      <alignment/>
    </xf>
    <xf numFmtId="0" fontId="0" fillId="0" borderId="0" xfId="39" applyFont="1" applyFill="1" applyBorder="1" applyAlignment="1">
      <alignment/>
      <protection/>
    </xf>
    <xf numFmtId="180" fontId="12" fillId="0" borderId="0" xfId="68" applyNumberFormat="1" applyFont="1" applyFill="1" applyBorder="1" applyAlignment="1">
      <alignment/>
    </xf>
    <xf numFmtId="180" fontId="49" fillId="0" borderId="0" xfId="40" applyNumberFormat="1" applyFont="1" applyFill="1" applyAlignment="1">
      <alignment horizontal="right"/>
      <protection/>
    </xf>
    <xf numFmtId="0" fontId="13" fillId="0" borderId="0" xfId="0" applyFont="1" applyFill="1" applyAlignment="1">
      <alignment/>
    </xf>
    <xf numFmtId="180" fontId="50" fillId="0" borderId="11" xfId="34" applyNumberFormat="1" applyFont="1" applyFill="1" applyBorder="1" applyAlignment="1">
      <alignment/>
    </xf>
    <xf numFmtId="177" fontId="49" fillId="0" borderId="0" xfId="34" applyNumberFormat="1" applyFont="1" applyFill="1" applyBorder="1" applyAlignment="1">
      <alignment horizontal="left"/>
    </xf>
    <xf numFmtId="180" fontId="50" fillId="0" borderId="12" xfId="34" applyNumberFormat="1" applyFont="1" applyFill="1" applyBorder="1" applyAlignment="1">
      <alignment/>
    </xf>
    <xf numFmtId="180" fontId="5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8" fillId="0" borderId="0" xfId="38" applyFont="1" applyFill="1">
      <alignment/>
      <protection/>
    </xf>
    <xf numFmtId="180" fontId="6" fillId="0" borderId="0" xfId="0" applyNumberFormat="1" applyFont="1" applyFill="1" applyAlignment="1">
      <alignment/>
    </xf>
    <xf numFmtId="0" fontId="7" fillId="0" borderId="0" xfId="38" applyFont="1" applyFill="1">
      <alignment/>
      <protection/>
    </xf>
    <xf numFmtId="0" fontId="5" fillId="0" borderId="0" xfId="0" applyFont="1" applyFill="1" applyAlignment="1">
      <alignment/>
    </xf>
    <xf numFmtId="180" fontId="6" fillId="0" borderId="0" xfId="0" applyNumberFormat="1" applyFont="1" applyFill="1" applyBorder="1" applyAlignment="1">
      <alignment/>
    </xf>
    <xf numFmtId="0" fontId="8" fillId="0" borderId="0" xfId="39" applyFont="1" applyFill="1" applyBorder="1" applyAlignment="1">
      <alignment horizontal="left" wrapText="1"/>
      <protection/>
    </xf>
    <xf numFmtId="180" fontId="49" fillId="0" borderId="0" xfId="34" applyNumberFormat="1" applyFont="1" applyFill="1" applyBorder="1" applyAlignment="1">
      <alignment horizontal="left"/>
    </xf>
    <xf numFmtId="0" fontId="7" fillId="0" borderId="0" xfId="38" applyFont="1" applyFill="1" applyAlignment="1">
      <alignment/>
      <protection/>
    </xf>
    <xf numFmtId="0" fontId="7" fillId="0" borderId="0" xfId="39" applyFont="1" applyFill="1" applyBorder="1" applyAlignment="1">
      <alignment horizontal="left"/>
      <protection/>
    </xf>
    <xf numFmtId="0" fontId="8" fillId="0" borderId="0" xfId="39" applyFont="1" applyFill="1" applyBorder="1" applyAlignment="1">
      <alignment horizontal="left"/>
      <protection/>
    </xf>
    <xf numFmtId="0" fontId="8" fillId="0" borderId="0" xfId="38" applyFont="1" applyFill="1" applyAlignment="1">
      <alignment wrapText="1"/>
      <protection/>
    </xf>
    <xf numFmtId="0" fontId="9" fillId="0" borderId="0" xfId="0" applyFont="1" applyFill="1" applyAlignment="1">
      <alignment/>
    </xf>
    <xf numFmtId="0" fontId="7" fillId="0" borderId="0" xfId="39" applyFont="1" applyFill="1" applyBorder="1" applyAlignment="1">
      <alignment horizontal="left" vertical="center" wrapText="1"/>
      <protection/>
    </xf>
    <xf numFmtId="0" fontId="8" fillId="0" borderId="0" xfId="39" applyFont="1" applyFill="1" applyBorder="1" applyAlignment="1">
      <alignment horizontal="left" vertical="center" wrapText="1"/>
      <protection/>
    </xf>
    <xf numFmtId="0" fontId="7" fillId="0" borderId="0" xfId="39" applyFont="1" applyFill="1" applyBorder="1" applyAlignment="1">
      <alignment vertical="center" wrapText="1"/>
      <protection/>
    </xf>
    <xf numFmtId="0" fontId="7" fillId="0" borderId="0" xfId="40" applyFont="1" applyFill="1" applyBorder="1" applyAlignment="1">
      <alignment vertical="center" wrapText="1"/>
      <protection/>
    </xf>
    <xf numFmtId="180" fontId="50" fillId="0" borderId="0" xfId="40" applyNumberFormat="1" applyFont="1" applyFill="1" applyAlignment="1">
      <alignment horizontal="right"/>
      <protection/>
    </xf>
    <xf numFmtId="180" fontId="50" fillId="0" borderId="0" xfId="34" applyNumberFormat="1" applyFont="1" applyFill="1" applyBorder="1" applyAlignment="1">
      <alignment/>
    </xf>
    <xf numFmtId="180" fontId="7" fillId="0" borderId="0" xfId="40" applyNumberFormat="1" applyFont="1" applyFill="1" applyBorder="1" applyAlignment="1">
      <alignment horizontal="right"/>
      <protection/>
    </xf>
    <xf numFmtId="49" fontId="7" fillId="0" borderId="0" xfId="39" applyNumberFormat="1" applyFont="1" applyFill="1" applyBorder="1" applyAlignment="1">
      <alignment horizontal="left" wrapText="1"/>
      <protection/>
    </xf>
    <xf numFmtId="49" fontId="8" fillId="0" borderId="0" xfId="39" applyNumberFormat="1" applyFont="1" applyFill="1" applyBorder="1" applyAlignment="1">
      <alignment horizontal="center" vertical="center"/>
      <protection/>
    </xf>
    <xf numFmtId="0" fontId="8" fillId="0" borderId="0" xfId="39" applyFont="1" applyFill="1" applyBorder="1" applyAlignment="1">
      <alignment vertical="center" wrapText="1"/>
      <protection/>
    </xf>
    <xf numFmtId="180" fontId="50" fillId="0" borderId="12" xfId="68" applyNumberFormat="1" applyFont="1" applyFill="1" applyBorder="1" applyAlignment="1">
      <alignment horizontal="right"/>
    </xf>
    <xf numFmtId="0" fontId="49" fillId="0" borderId="0" xfId="39" applyFont="1" applyFill="1" applyBorder="1" applyAlignment="1">
      <alignment horizontal="right"/>
      <protection/>
    </xf>
    <xf numFmtId="180" fontId="50" fillId="0" borderId="0" xfId="68" applyNumberFormat="1" applyFont="1" applyFill="1" applyBorder="1" applyAlignment="1">
      <alignment horizontal="right"/>
    </xf>
    <xf numFmtId="180" fontId="50" fillId="0" borderId="11" xfId="68" applyNumberFormat="1" applyFont="1" applyFill="1" applyBorder="1" applyAlignment="1">
      <alignment horizontal="right"/>
    </xf>
    <xf numFmtId="180" fontId="5" fillId="0" borderId="11" xfId="0" applyNumberFormat="1" applyFont="1" applyFill="1" applyBorder="1" applyAlignment="1">
      <alignment horizontal="right"/>
    </xf>
    <xf numFmtId="180" fontId="5" fillId="0" borderId="0" xfId="0" applyNumberFormat="1" applyFont="1" applyFill="1" applyBorder="1" applyAlignment="1">
      <alignment horizontal="right"/>
    </xf>
    <xf numFmtId="3" fontId="49" fillId="0" borderId="0" xfId="33" applyNumberFormat="1" applyFont="1" applyFill="1" applyAlignment="1">
      <alignment horizontal="right"/>
    </xf>
    <xf numFmtId="180" fontId="14" fillId="0" borderId="0" xfId="40" applyNumberFormat="1" applyFont="1" applyFill="1" applyAlignment="1">
      <alignment horizontal="left"/>
      <protection/>
    </xf>
    <xf numFmtId="3" fontId="49" fillId="0" borderId="13" xfId="33" applyNumberFormat="1" applyFont="1" applyFill="1" applyBorder="1" applyAlignment="1">
      <alignment horizontal="right"/>
    </xf>
    <xf numFmtId="180" fontId="7" fillId="0" borderId="0" xfId="68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180" fontId="51" fillId="0" borderId="0" xfId="68" applyNumberFormat="1" applyFont="1" applyFill="1" applyBorder="1" applyAlignment="1">
      <alignment horizontal="center"/>
    </xf>
    <xf numFmtId="3" fontId="0" fillId="0" borderId="0" xfId="39" applyNumberFormat="1" applyFont="1" applyFill="1" applyBorder="1" applyAlignment="1">
      <alignment horizontal="right"/>
      <protection/>
    </xf>
    <xf numFmtId="180" fontId="49" fillId="0" borderId="0" xfId="70" applyNumberFormat="1" applyFont="1" applyFill="1" applyBorder="1" applyAlignment="1">
      <alignment horizontal="right"/>
    </xf>
    <xf numFmtId="180" fontId="0" fillId="0" borderId="0" xfId="40" applyNumberFormat="1" applyFont="1" applyFill="1" applyBorder="1" applyAlignment="1">
      <alignment horizontal="right"/>
      <protection/>
    </xf>
    <xf numFmtId="3" fontId="6" fillId="0" borderId="0" xfId="61" applyNumberFormat="1" applyFont="1" applyFill="1" applyBorder="1" applyAlignment="1">
      <alignment horizontal="right"/>
      <protection/>
    </xf>
    <xf numFmtId="3" fontId="0" fillId="0" borderId="0" xfId="70" applyNumberFormat="1" applyFont="1" applyFill="1" applyBorder="1" applyAlignment="1">
      <alignment horizontal="right"/>
    </xf>
    <xf numFmtId="3" fontId="0" fillId="0" borderId="0" xfId="68" applyNumberFormat="1" applyFont="1" applyFill="1" applyBorder="1" applyAlignment="1">
      <alignment/>
    </xf>
    <xf numFmtId="0" fontId="6" fillId="0" borderId="0" xfId="0" applyFont="1" applyAlignment="1">
      <alignment/>
    </xf>
    <xf numFmtId="180" fontId="8" fillId="0" borderId="12" xfId="68" applyNumberFormat="1" applyFont="1" applyFill="1" applyBorder="1" applyAlignment="1">
      <alignment/>
    </xf>
    <xf numFmtId="0" fontId="49" fillId="0" borderId="0" xfId="39" applyFont="1" applyFill="1" applyBorder="1" applyAlignment="1">
      <alignment/>
      <protection/>
    </xf>
    <xf numFmtId="180" fontId="8" fillId="0" borderId="0" xfId="68" applyNumberFormat="1" applyFont="1" applyFill="1" applyBorder="1" applyAlignment="1">
      <alignment/>
    </xf>
    <xf numFmtId="180" fontId="5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5" fillId="0" borderId="0" xfId="0" applyFont="1" applyBorder="1" applyAlignment="1">
      <alignment horizontal="center"/>
    </xf>
    <xf numFmtId="180" fontId="49" fillId="0" borderId="0" xfId="40" applyNumberFormat="1" applyFont="1" applyFill="1" applyBorder="1" applyAlignment="1">
      <alignment horizontal="right"/>
      <protection/>
    </xf>
    <xf numFmtId="180" fontId="14" fillId="0" borderId="0" xfId="40" applyNumberFormat="1" applyFont="1" applyFill="1" applyBorder="1" applyAlignment="1">
      <alignment horizontal="right"/>
      <protection/>
    </xf>
    <xf numFmtId="180" fontId="50" fillId="0" borderId="0" xfId="40" applyNumberFormat="1" applyFont="1" applyFill="1" applyBorder="1" applyAlignment="1">
      <alignment horizontal="right"/>
      <protection/>
    </xf>
    <xf numFmtId="180" fontId="8" fillId="0" borderId="0" xfId="70" applyNumberFormat="1" applyFont="1" applyFill="1" applyBorder="1" applyAlignment="1">
      <alignment horizontal="right"/>
    </xf>
    <xf numFmtId="3" fontId="49" fillId="0" borderId="0" xfId="33" applyNumberFormat="1" applyFont="1" applyFill="1" applyBorder="1" applyAlignment="1">
      <alignment horizontal="right"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_2231 IAS Financial Statements - Sep-30, 2001" xfId="33"/>
    <cellStyle name="Comma_ATF_31.11.07_F2_14 January 2008" xfId="34"/>
    <cellStyle name="Normal 2 2" xfId="35"/>
    <cellStyle name="Normal 6" xfId="36"/>
    <cellStyle name="Normal_ATF Bank_2008_M_Securities_WP_DI" xfId="37"/>
    <cellStyle name="Normal_JSCB Kyrgyzstan_2005_TB" xfId="38"/>
    <cellStyle name="Normal_Worksheet in   Fs" xfId="39"/>
    <cellStyle name="Normal_Worksheet in (C) 2243 IAS Transformation schedule 2003 &amp; Notes to FS - info for Memo" xfId="40"/>
    <cellStyle name="Normal_Worksheet in TB LS Blank Leadsheet Excel Template - Used by Trial Balance to Create Leadsheets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Обычный 2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2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tabSelected="1" workbookViewId="0" topLeftCell="A1">
      <selection activeCell="B13" sqref="B13"/>
    </sheetView>
  </sheetViews>
  <sheetFormatPr defaultColWidth="9.140625" defaultRowHeight="12.75"/>
  <cols>
    <col min="1" max="1" width="51.28125" style="29" customWidth="1"/>
    <col min="2" max="2" width="20.57421875" style="20" customWidth="1"/>
    <col min="3" max="3" width="23.00390625" style="20" customWidth="1"/>
    <col min="4" max="4" width="23.00390625" style="29" customWidth="1"/>
    <col min="5" max="5" width="11.00390625" style="29" bestFit="1" customWidth="1"/>
    <col min="6" max="6" width="11.57421875" style="29" bestFit="1" customWidth="1"/>
    <col min="7" max="16384" width="9.140625" style="29" customWidth="1"/>
  </cols>
  <sheetData>
    <row r="1" spans="1:4" ht="15">
      <c r="A1" s="76" t="s">
        <v>10</v>
      </c>
      <c r="B1" s="76"/>
      <c r="C1" s="76"/>
      <c r="D1" s="34"/>
    </row>
    <row r="2" spans="1:4" ht="15.75" thickBot="1">
      <c r="A2" s="77" t="s">
        <v>55</v>
      </c>
      <c r="B2" s="77"/>
      <c r="C2" s="77"/>
      <c r="D2" s="11"/>
    </row>
    <row r="4" spans="1:4" ht="12.75" customHeight="1">
      <c r="A4" s="1"/>
      <c r="B4" s="2" t="s">
        <v>48</v>
      </c>
      <c r="C4" s="50" t="s">
        <v>51</v>
      </c>
      <c r="D4" s="50"/>
    </row>
    <row r="5" spans="1:4" ht="15">
      <c r="A5" s="12"/>
      <c r="B5" s="13" t="s">
        <v>57</v>
      </c>
      <c r="C5" s="13" t="s">
        <v>56</v>
      </c>
      <c r="D5" s="13"/>
    </row>
    <row r="6" spans="1:4" ht="15.75" thickBot="1">
      <c r="A6" s="35" t="s">
        <v>0</v>
      </c>
      <c r="B6" s="4" t="s">
        <v>49</v>
      </c>
      <c r="C6" s="4" t="s">
        <v>49</v>
      </c>
      <c r="D6" s="13"/>
    </row>
    <row r="7" spans="1:4" ht="15">
      <c r="A7" s="35"/>
      <c r="B7" s="13"/>
      <c r="C7" s="13"/>
      <c r="D7" s="11"/>
    </row>
    <row r="8" spans="1:4" ht="14.25">
      <c r="A8" s="14" t="s">
        <v>40</v>
      </c>
      <c r="B8" s="58">
        <v>901866.71</v>
      </c>
      <c r="C8" s="58">
        <v>1171837</v>
      </c>
      <c r="D8" s="83"/>
    </row>
    <row r="9" spans="1:4" ht="14.25">
      <c r="A9" s="14" t="s">
        <v>37</v>
      </c>
      <c r="B9" s="58">
        <v>672040.3</v>
      </c>
      <c r="C9" s="58">
        <v>647588</v>
      </c>
      <c r="D9" s="83"/>
    </row>
    <row r="10" spans="1:4" ht="14.25">
      <c r="A10" s="14" t="s">
        <v>38</v>
      </c>
      <c r="B10" s="58">
        <v>1446963.55</v>
      </c>
      <c r="C10" s="58">
        <v>753514</v>
      </c>
      <c r="D10" s="82"/>
    </row>
    <row r="11" spans="1:4" ht="15">
      <c r="A11" s="35" t="s">
        <v>39</v>
      </c>
      <c r="B11" s="46">
        <f>B8+B9+B10</f>
        <v>3020870.56</v>
      </c>
      <c r="C11" s="46">
        <f>C8+C9+C10</f>
        <v>2572939</v>
      </c>
      <c r="D11" s="84"/>
    </row>
    <row r="12" spans="1:4" s="33" customFormat="1" ht="15">
      <c r="A12" s="14" t="s">
        <v>41</v>
      </c>
      <c r="B12" s="23">
        <v>307969.89</v>
      </c>
      <c r="C12" s="23">
        <v>212910</v>
      </c>
      <c r="D12" s="64"/>
    </row>
    <row r="13" spans="1:4" s="33" customFormat="1" ht="29.25">
      <c r="A13" s="14" t="s">
        <v>61</v>
      </c>
      <c r="B13" s="23">
        <v>550301</v>
      </c>
      <c r="C13" s="23">
        <v>0</v>
      </c>
      <c r="D13" s="82"/>
    </row>
    <row r="14" spans="1:4" ht="28.5">
      <c r="A14" s="42" t="s">
        <v>63</v>
      </c>
      <c r="B14" s="23">
        <v>446283</v>
      </c>
      <c r="C14" s="23">
        <v>528668</v>
      </c>
      <c r="D14" s="82"/>
    </row>
    <row r="15" spans="1:4" ht="14.25">
      <c r="A15" s="42" t="s">
        <v>36</v>
      </c>
      <c r="B15" s="23">
        <v>-1152</v>
      </c>
      <c r="C15" s="23">
        <v>-3063</v>
      </c>
      <c r="D15" s="82"/>
    </row>
    <row r="16" spans="1:4" ht="15">
      <c r="A16" s="35" t="s">
        <v>64</v>
      </c>
      <c r="B16" s="46">
        <f>SUM(B14:B15)</f>
        <v>445131</v>
      </c>
      <c r="C16" s="46">
        <f>SUM(C14:C15)</f>
        <v>525605</v>
      </c>
      <c r="D16" s="84"/>
    </row>
    <row r="17" spans="1:6" ht="14.25">
      <c r="A17" s="42" t="s">
        <v>62</v>
      </c>
      <c r="B17" s="23">
        <v>5492412.21</v>
      </c>
      <c r="C17" s="58">
        <v>4973067</v>
      </c>
      <c r="D17" s="83"/>
      <c r="F17" s="31"/>
    </row>
    <row r="18" spans="1:6" ht="14.25">
      <c r="A18" s="42" t="s">
        <v>36</v>
      </c>
      <c r="B18" s="23">
        <v>-319944</v>
      </c>
      <c r="C18" s="23">
        <v>-215393</v>
      </c>
      <c r="D18" s="83"/>
      <c r="F18" s="31"/>
    </row>
    <row r="19" spans="1:6" ht="15">
      <c r="A19" s="35" t="s">
        <v>65</v>
      </c>
      <c r="B19" s="46">
        <f>SUM(B17:B18)</f>
        <v>5172468.21</v>
      </c>
      <c r="C19" s="46">
        <f>SUM(C17:C18)</f>
        <v>4757674</v>
      </c>
      <c r="D19" s="84"/>
      <c r="F19" s="31"/>
    </row>
    <row r="20" spans="1:6" ht="15">
      <c r="A20" s="43" t="s">
        <v>24</v>
      </c>
      <c r="B20" s="46">
        <f>B16+B19</f>
        <v>5617599.21</v>
      </c>
      <c r="C20" s="46">
        <f>C16+C19</f>
        <v>5283279</v>
      </c>
      <c r="D20" s="84"/>
      <c r="F20" s="31"/>
    </row>
    <row r="21" spans="1:6" ht="57">
      <c r="A21" s="14" t="s">
        <v>4</v>
      </c>
      <c r="B21" s="23">
        <v>840</v>
      </c>
      <c r="C21" s="23">
        <v>0</v>
      </c>
      <c r="D21" s="83"/>
      <c r="F21" s="31"/>
    </row>
    <row r="22" spans="1:6" ht="14.25">
      <c r="A22" s="49" t="s">
        <v>50</v>
      </c>
      <c r="B22" s="23">
        <v>0</v>
      </c>
      <c r="C22" s="23">
        <v>206386</v>
      </c>
      <c r="D22" s="83"/>
      <c r="F22" s="31"/>
    </row>
    <row r="23" spans="1:4" ht="14.25">
      <c r="A23" s="14" t="s">
        <v>1</v>
      </c>
      <c r="B23" s="23">
        <v>494370</v>
      </c>
      <c r="C23" s="23">
        <v>379863</v>
      </c>
      <c r="D23" s="65"/>
    </row>
    <row r="24" spans="1:4" ht="13.5" customHeight="1">
      <c r="A24" s="14" t="s">
        <v>2</v>
      </c>
      <c r="B24" s="23">
        <v>192008</v>
      </c>
      <c r="C24" s="23">
        <v>286276</v>
      </c>
      <c r="D24" s="66"/>
    </row>
    <row r="25" spans="1:4" ht="13.5" customHeight="1">
      <c r="A25" s="14"/>
      <c r="B25" s="23"/>
      <c r="C25" s="23"/>
      <c r="D25" s="82"/>
    </row>
    <row r="26" spans="1:5" ht="15.75" thickBot="1">
      <c r="A26" s="35" t="s">
        <v>46</v>
      </c>
      <c r="B26" s="25">
        <f>B11+B12+B13+B20+B21+B22+B23+B24</f>
        <v>10183958.66</v>
      </c>
      <c r="C26" s="25">
        <f>C11+C12+C13+C20+C21+C22+C23+C24</f>
        <v>8941653</v>
      </c>
      <c r="D26" s="47"/>
      <c r="E26" s="31"/>
    </row>
    <row r="27" spans="1:5" ht="15.75" thickTop="1">
      <c r="A27" s="35"/>
      <c r="B27" s="47"/>
      <c r="C27" s="47"/>
      <c r="D27" s="85"/>
      <c r="E27" s="31"/>
    </row>
    <row r="28" spans="1:4" ht="15">
      <c r="A28" s="35" t="s">
        <v>47</v>
      </c>
      <c r="B28" s="26"/>
      <c r="C28" s="26"/>
      <c r="D28" s="66"/>
    </row>
    <row r="29" spans="1:4" ht="14.25">
      <c r="A29" s="14" t="s">
        <v>3</v>
      </c>
      <c r="B29" s="26"/>
      <c r="C29" s="26"/>
      <c r="D29" s="63"/>
    </row>
    <row r="30" spans="1:4" ht="14.25">
      <c r="A30" s="14" t="s">
        <v>21</v>
      </c>
      <c r="B30" s="36">
        <v>1546318</v>
      </c>
      <c r="C30" s="58">
        <v>693706</v>
      </c>
      <c r="D30" s="67"/>
    </row>
    <row r="31" spans="1:4" ht="14.25">
      <c r="A31" s="37" t="s">
        <v>22</v>
      </c>
      <c r="B31" s="23">
        <v>7125238</v>
      </c>
      <c r="C31" s="58">
        <v>6335858</v>
      </c>
      <c r="D31" s="68"/>
    </row>
    <row r="32" spans="1:4" ht="14.25">
      <c r="A32" s="38" t="s">
        <v>23</v>
      </c>
      <c r="B32" s="23">
        <v>335606</v>
      </c>
      <c r="C32" s="58">
        <v>785443</v>
      </c>
      <c r="D32" s="67"/>
    </row>
    <row r="33" spans="1:4" ht="14.25">
      <c r="A33" s="38" t="s">
        <v>18</v>
      </c>
      <c r="B33" s="23">
        <v>1445</v>
      </c>
      <c r="C33" s="58">
        <v>2200</v>
      </c>
      <c r="D33" s="69"/>
    </row>
    <row r="34" spans="1:4" ht="14.25">
      <c r="A34" s="38" t="s">
        <v>17</v>
      </c>
      <c r="B34" s="23">
        <v>4020</v>
      </c>
      <c r="C34" s="58">
        <v>3320</v>
      </c>
      <c r="D34" s="69"/>
    </row>
    <row r="35" spans="1:4" ht="57">
      <c r="A35" s="14" t="s">
        <v>4</v>
      </c>
      <c r="B35" s="23">
        <v>6805</v>
      </c>
      <c r="C35" s="58" t="s">
        <v>54</v>
      </c>
      <c r="D35" s="69"/>
    </row>
    <row r="36" spans="1:4" ht="14.25">
      <c r="A36" s="38" t="s">
        <v>5</v>
      </c>
      <c r="B36" s="23">
        <v>159246</v>
      </c>
      <c r="C36" s="23">
        <v>197825</v>
      </c>
      <c r="D36" s="69"/>
    </row>
    <row r="37" spans="1:4" ht="14.25">
      <c r="A37" s="38"/>
      <c r="B37" s="23"/>
      <c r="C37" s="23"/>
      <c r="D37" s="22"/>
    </row>
    <row r="38" spans="1:4" ht="15">
      <c r="A38" s="35" t="s">
        <v>45</v>
      </c>
      <c r="B38" s="27">
        <f>SUM(B30:B36)</f>
        <v>9178678</v>
      </c>
      <c r="C38" s="27">
        <f>SUM(C30:C36)</f>
        <v>8018352</v>
      </c>
      <c r="D38" s="47"/>
    </row>
    <row r="39" spans="1:4" ht="14.25">
      <c r="A39" s="14"/>
      <c r="B39" s="26"/>
      <c r="C39" s="26"/>
      <c r="D39" s="22"/>
    </row>
    <row r="40" spans="1:4" ht="12.75" customHeight="1">
      <c r="A40" s="14" t="s">
        <v>19</v>
      </c>
      <c r="B40" s="17"/>
      <c r="C40" s="17"/>
      <c r="D40" s="21"/>
    </row>
    <row r="41" spans="1:4" ht="14.25">
      <c r="A41" s="14" t="s">
        <v>20</v>
      </c>
      <c r="B41" s="58">
        <v>921310</v>
      </c>
      <c r="C41" s="58">
        <v>781987</v>
      </c>
      <c r="D41" s="86"/>
    </row>
    <row r="42" spans="1:4" ht="14.25">
      <c r="A42" s="14" t="s">
        <v>12</v>
      </c>
      <c r="B42" s="58">
        <v>61</v>
      </c>
      <c r="C42" s="58">
        <v>115</v>
      </c>
      <c r="D42" s="86"/>
    </row>
    <row r="43" spans="1:4" ht="14.25">
      <c r="A43" s="14" t="s">
        <v>15</v>
      </c>
      <c r="B43" s="58"/>
      <c r="C43" s="58"/>
      <c r="D43" s="11"/>
    </row>
    <row r="44" spans="1:4" ht="14.25">
      <c r="A44" s="14" t="s">
        <v>16</v>
      </c>
      <c r="B44" s="60">
        <v>83910</v>
      </c>
      <c r="C44" s="60">
        <v>141199</v>
      </c>
      <c r="D44" s="86"/>
    </row>
    <row r="45" spans="1:4" ht="14.25">
      <c r="A45" s="14"/>
      <c r="B45" s="48"/>
      <c r="C45" s="48"/>
      <c r="D45" s="48"/>
    </row>
    <row r="46" spans="1:4" ht="15">
      <c r="A46" s="39" t="s">
        <v>43</v>
      </c>
      <c r="B46" s="16">
        <f>SUM(B41:B44)</f>
        <v>1005281</v>
      </c>
      <c r="C46" s="16">
        <f>SUM(C41:C44)</f>
        <v>923301</v>
      </c>
      <c r="D46" s="16"/>
    </row>
    <row r="47" spans="1:4" ht="15">
      <c r="A47" s="39"/>
      <c r="B47" s="16"/>
      <c r="C47" s="16"/>
      <c r="D47" s="16"/>
    </row>
    <row r="48" spans="1:5" ht="15.75" thickBot="1">
      <c r="A48" s="40" t="s">
        <v>44</v>
      </c>
      <c r="B48" s="15">
        <f>B46+B38</f>
        <v>10183959</v>
      </c>
      <c r="C48" s="15">
        <f>C38+C46</f>
        <v>8941653</v>
      </c>
      <c r="D48" s="16"/>
      <c r="E48" s="31"/>
    </row>
    <row r="49" ht="15" thickTop="1">
      <c r="A49" s="14"/>
    </row>
    <row r="50" spans="1:3" ht="14.25">
      <c r="A50" s="41"/>
      <c r="B50" s="19"/>
      <c r="C50" s="19"/>
    </row>
    <row r="52" spans="1:3" ht="14.25">
      <c r="A52" s="29" t="s">
        <v>13</v>
      </c>
      <c r="B52" s="29"/>
      <c r="C52" s="29" t="s">
        <v>14</v>
      </c>
    </row>
    <row r="53" spans="2:3" ht="14.25">
      <c r="B53" s="29"/>
      <c r="C53" s="29"/>
    </row>
    <row r="54" spans="2:3" ht="14.25">
      <c r="B54" s="29"/>
      <c r="C54" s="29"/>
    </row>
    <row r="55" spans="2:3" ht="14.25">
      <c r="B55" s="29"/>
      <c r="C55" s="29"/>
    </row>
    <row r="56" spans="1:3" ht="14.25">
      <c r="A56" s="29" t="s">
        <v>52</v>
      </c>
      <c r="B56" s="29"/>
      <c r="C56" s="29" t="s">
        <v>53</v>
      </c>
    </row>
    <row r="57" spans="2:3" ht="14.25">
      <c r="B57" s="18"/>
      <c r="C57" s="18"/>
    </row>
  </sheetData>
  <sheetProtection/>
  <mergeCells count="2">
    <mergeCell ref="A1:C1"/>
    <mergeCell ref="A2:C2"/>
  </mergeCells>
  <printOptions/>
  <pageMargins left="0.75" right="0.75" top="1" bottom="1" header="0.5" footer="0.5"/>
  <pageSetup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">
      <selection activeCell="B32" sqref="B32"/>
    </sheetView>
  </sheetViews>
  <sheetFormatPr defaultColWidth="9.140625" defaultRowHeight="12.75"/>
  <cols>
    <col min="1" max="1" width="44.7109375" style="29" customWidth="1"/>
    <col min="2" max="2" width="20.57421875" style="29" customWidth="1"/>
    <col min="3" max="3" width="20.57421875" style="70" customWidth="1"/>
    <col min="4" max="4" width="23.421875" style="70" customWidth="1"/>
    <col min="5" max="16384" width="9.140625" style="29" customWidth="1"/>
  </cols>
  <sheetData>
    <row r="1" spans="1:4" ht="15">
      <c r="A1" s="76" t="s">
        <v>10</v>
      </c>
      <c r="B1" s="78"/>
      <c r="C1" s="78"/>
      <c r="D1" s="29"/>
    </row>
    <row r="2" spans="1:4" ht="15">
      <c r="A2" s="76" t="s">
        <v>59</v>
      </c>
      <c r="B2" s="79"/>
      <c r="C2" s="79"/>
      <c r="D2" s="80"/>
    </row>
    <row r="4" spans="1:4" ht="15">
      <c r="A4" s="1"/>
      <c r="B4" s="2" t="s">
        <v>48</v>
      </c>
      <c r="C4" s="62" t="s">
        <v>48</v>
      </c>
      <c r="D4" s="81"/>
    </row>
    <row r="5" spans="1:4" ht="15">
      <c r="A5" s="1"/>
      <c r="B5" s="13" t="s">
        <v>60</v>
      </c>
      <c r="C5" s="2" t="s">
        <v>58</v>
      </c>
      <c r="D5" s="2"/>
    </row>
    <row r="6" spans="1:4" ht="15.75" thickBot="1">
      <c r="A6" s="3"/>
      <c r="B6" s="4" t="s">
        <v>49</v>
      </c>
      <c r="C6" s="4" t="s">
        <v>49</v>
      </c>
      <c r="D6" s="13"/>
    </row>
    <row r="7" spans="1:4" ht="14.25">
      <c r="A7" s="3"/>
      <c r="B7" s="3"/>
      <c r="C7" s="3"/>
      <c r="D7" s="3"/>
    </row>
    <row r="8" spans="1:4" ht="14.25">
      <c r="A8" s="3" t="s">
        <v>6</v>
      </c>
      <c r="B8" s="5">
        <v>861719</v>
      </c>
      <c r="C8" s="5">
        <v>747225</v>
      </c>
      <c r="D8" s="48"/>
    </row>
    <row r="9" spans="1:4" ht="14.25">
      <c r="A9" s="3" t="s">
        <v>7</v>
      </c>
      <c r="B9" s="5">
        <v>-411964</v>
      </c>
      <c r="C9" s="5">
        <v>-292661</v>
      </c>
      <c r="D9" s="48"/>
    </row>
    <row r="10" spans="1:5" s="33" customFormat="1" ht="45">
      <c r="A10" s="51" t="s">
        <v>32</v>
      </c>
      <c r="B10" s="71">
        <f>B8+B9</f>
        <v>449755</v>
      </c>
      <c r="C10" s="71">
        <f>C8+C9</f>
        <v>454564</v>
      </c>
      <c r="D10" s="73"/>
      <c r="E10" s="59"/>
    </row>
    <row r="11" spans="1:5" ht="28.5">
      <c r="A11" s="44" t="s">
        <v>42</v>
      </c>
      <c r="B11" s="23">
        <v>-67600</v>
      </c>
      <c r="C11" s="23">
        <v>-31413</v>
      </c>
      <c r="D11" s="82"/>
      <c r="E11" s="59"/>
    </row>
    <row r="12" spans="1:5" ht="15">
      <c r="A12" s="6" t="s">
        <v>8</v>
      </c>
      <c r="B12" s="52">
        <f>B10+B11</f>
        <v>382155</v>
      </c>
      <c r="C12" s="52">
        <f>C10+C11</f>
        <v>423151</v>
      </c>
      <c r="D12" s="54"/>
      <c r="E12" s="59"/>
    </row>
    <row r="13" spans="1:4" ht="14.25">
      <c r="A13" s="7"/>
      <c r="B13" s="53"/>
      <c r="C13" s="23"/>
      <c r="D13" s="48"/>
    </row>
    <row r="14" spans="1:4" ht="14.25">
      <c r="A14" s="8" t="s">
        <v>25</v>
      </c>
      <c r="B14" s="5">
        <v>178948</v>
      </c>
      <c r="C14" s="61">
        <v>168309</v>
      </c>
      <c r="D14" s="61"/>
    </row>
    <row r="15" spans="1:4" ht="14.25">
      <c r="A15" s="8" t="s">
        <v>26</v>
      </c>
      <c r="B15" s="23">
        <v>-2470</v>
      </c>
      <c r="C15" s="23">
        <v>-678</v>
      </c>
      <c r="D15" s="82"/>
    </row>
    <row r="16" spans="1:4" ht="28.5">
      <c r="A16" s="8" t="s">
        <v>27</v>
      </c>
      <c r="B16" s="23">
        <v>115939</v>
      </c>
      <c r="C16" s="5">
        <v>85175</v>
      </c>
      <c r="D16" s="48"/>
    </row>
    <row r="17" spans="1:4" ht="28.5">
      <c r="A17" s="45" t="s">
        <v>28</v>
      </c>
      <c r="B17" s="23">
        <v>-1386</v>
      </c>
      <c r="C17" s="23">
        <v>-1912</v>
      </c>
      <c r="D17" s="48"/>
    </row>
    <row r="18" spans="1:4" ht="18.75" customHeight="1">
      <c r="A18" s="7" t="s">
        <v>29</v>
      </c>
      <c r="B18" s="23">
        <v>1830</v>
      </c>
      <c r="C18" s="23">
        <v>4155</v>
      </c>
      <c r="D18" s="48"/>
    </row>
    <row r="19" spans="1:4" ht="15">
      <c r="A19" s="6" t="s">
        <v>30</v>
      </c>
      <c r="B19" s="54">
        <f>SUM(B14:B18)</f>
        <v>292861</v>
      </c>
      <c r="C19" s="54">
        <f>SUM(C14:C18)</f>
        <v>255049</v>
      </c>
      <c r="D19" s="54"/>
    </row>
    <row r="20" spans="1:4" ht="14.25">
      <c r="A20" s="7"/>
      <c r="B20" s="53"/>
      <c r="C20" s="72"/>
      <c r="D20" s="48"/>
    </row>
    <row r="21" spans="1:4" ht="17.25" customHeight="1">
      <c r="A21" s="9" t="s">
        <v>9</v>
      </c>
      <c r="B21" s="23">
        <f>B12+B19</f>
        <v>675016</v>
      </c>
      <c r="C21" s="23">
        <f>C12+C19</f>
        <v>678200</v>
      </c>
      <c r="D21" s="82"/>
    </row>
    <row r="22" spans="1:4" ht="17.25" customHeight="1">
      <c r="A22" s="10" t="s">
        <v>31</v>
      </c>
      <c r="B22" s="23">
        <v>-595016</v>
      </c>
      <c r="C22" s="23">
        <v>-536911</v>
      </c>
      <c r="D22" s="82"/>
    </row>
    <row r="23" spans="1:4" ht="15.75" thickBot="1">
      <c r="A23" s="30" t="s">
        <v>11</v>
      </c>
      <c r="B23" s="55">
        <f>SUM(B21:B22)</f>
        <v>80000</v>
      </c>
      <c r="C23" s="55">
        <f>SUM(C21:C22)</f>
        <v>141289</v>
      </c>
      <c r="D23" s="54"/>
    </row>
    <row r="24" spans="1:4" ht="15.75" thickTop="1">
      <c r="A24" s="30"/>
      <c r="B24" s="54"/>
      <c r="C24" s="73"/>
      <c r="D24" s="73"/>
    </row>
    <row r="25" spans="1:4" ht="14.25">
      <c r="A25" s="32" t="s">
        <v>33</v>
      </c>
      <c r="B25" s="61">
        <v>-7200</v>
      </c>
      <c r="C25" s="61">
        <v>-11200</v>
      </c>
      <c r="D25" s="61"/>
    </row>
    <row r="26" spans="1:4" ht="15.75" thickBot="1">
      <c r="A26" s="33" t="s">
        <v>34</v>
      </c>
      <c r="B26" s="56">
        <f>B25+B23</f>
        <v>72800</v>
      </c>
      <c r="C26" s="56">
        <f>C25+C23</f>
        <v>130089</v>
      </c>
      <c r="D26" s="57"/>
    </row>
    <row r="27" spans="1:4" ht="15.75" thickTop="1">
      <c r="A27" s="33"/>
      <c r="B27" s="57"/>
      <c r="C27" s="57"/>
      <c r="D27" s="57"/>
    </row>
    <row r="28" spans="1:4" ht="15.75" thickBot="1">
      <c r="A28" s="33" t="s">
        <v>35</v>
      </c>
      <c r="B28" s="56">
        <f>B26</f>
        <v>72800</v>
      </c>
      <c r="C28" s="56">
        <f>C26</f>
        <v>130089</v>
      </c>
      <c r="D28" s="57"/>
    </row>
    <row r="29" spans="1:4" ht="15.75" thickTop="1">
      <c r="A29" s="33"/>
      <c r="B29" s="28"/>
      <c r="C29" s="74"/>
      <c r="D29" s="22"/>
    </row>
    <row r="30" spans="1:4" ht="15">
      <c r="A30" s="33"/>
      <c r="B30" s="28"/>
      <c r="C30" s="74"/>
      <c r="D30" s="22"/>
    </row>
    <row r="31" spans="1:4" ht="15">
      <c r="A31" s="33"/>
      <c r="B31" s="28"/>
      <c r="C31" s="74"/>
      <c r="D31" s="22"/>
    </row>
    <row r="32" spans="1:4" ht="15">
      <c r="A32" s="33"/>
      <c r="B32" s="28"/>
      <c r="C32" s="74"/>
      <c r="D32" s="22"/>
    </row>
    <row r="33" spans="2:4" ht="15">
      <c r="B33" s="31"/>
      <c r="C33" s="74"/>
      <c r="D33" s="22"/>
    </row>
    <row r="34" spans="1:4" ht="14.25">
      <c r="A34" s="24" t="s">
        <v>13</v>
      </c>
      <c r="B34" s="24"/>
      <c r="C34" s="24" t="s">
        <v>14</v>
      </c>
      <c r="D34" s="22"/>
    </row>
    <row r="35" spans="1:4" ht="14.25">
      <c r="A35" s="24"/>
      <c r="B35" s="24"/>
      <c r="C35" s="75"/>
      <c r="D35" s="22"/>
    </row>
    <row r="36" spans="1:4" ht="14.25">
      <c r="A36" s="24"/>
      <c r="B36" s="24"/>
      <c r="C36" s="75"/>
      <c r="D36" s="22"/>
    </row>
    <row r="37" spans="1:4" ht="14.25">
      <c r="A37" s="24" t="s">
        <v>52</v>
      </c>
      <c r="B37" s="24"/>
      <c r="C37" s="75" t="s">
        <v>53</v>
      </c>
      <c r="D37" s="21"/>
    </row>
    <row r="38" spans="1:2" ht="14.25">
      <c r="A38" s="24"/>
      <c r="B38" s="24"/>
    </row>
    <row r="39" spans="2:3" ht="14.25">
      <c r="B39" s="24"/>
      <c r="C39" s="75"/>
    </row>
    <row r="40" ht="14.25">
      <c r="C40" s="75"/>
    </row>
    <row r="41" ht="14.25">
      <c r="C41" s="75"/>
    </row>
  </sheetData>
  <sheetProtection/>
  <mergeCells count="2">
    <mergeCell ref="A1:C1"/>
    <mergeCell ref="A2:D2"/>
  </mergeCells>
  <printOptions/>
  <pageMargins left="0.7" right="0.7" top="0.75" bottom="0.75" header="0.3" footer="0.3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Жетимишова Нурcада Жетимишовна</cp:lastModifiedBy>
  <cp:lastPrinted>2015-10-02T03:10:15Z</cp:lastPrinted>
  <dcterms:created xsi:type="dcterms:W3CDTF">1996-10-08T23:32:33Z</dcterms:created>
  <dcterms:modified xsi:type="dcterms:W3CDTF">2015-10-07T09:40:32Z</dcterms:modified>
  <cp:category/>
  <cp:version/>
  <cp:contentType/>
  <cp:contentStatus/>
</cp:coreProperties>
</file>