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325" activeTab="1"/>
  </bookViews>
  <sheets>
    <sheet name="офп" sheetId="1" r:id="rId1"/>
    <sheet name="осп" sheetId="2" r:id="rId2"/>
  </sheets>
  <definedNames/>
  <calcPr fullCalcOnLoad="1"/>
</workbook>
</file>

<file path=xl/sharedStrings.xml><?xml version="1.0" encoding="utf-8"?>
<sst xmlns="http://schemas.openxmlformats.org/spreadsheetml/2006/main" count="73" uniqueCount="64">
  <si>
    <t>тыс.сом</t>
  </si>
  <si>
    <t>АКТИВЫ</t>
  </si>
  <si>
    <t>Финансовые инструменты, оцениваемые по справедливой стоимости, изменения которой отражаются в составе прибыли или убытка за период:</t>
  </si>
  <si>
    <t>- обремененные залогом по сделкам “РЕПО”</t>
  </si>
  <si>
    <t>Кредиты, выданные клиентам</t>
  </si>
  <si>
    <t>Основные средства и нематериальные активы</t>
  </si>
  <si>
    <t>Прочие активы</t>
  </si>
  <si>
    <t>Всего активов</t>
  </si>
  <si>
    <t>ОБЯЗАТЕЛЬСТВА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</si>
  <si>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</si>
  <si>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Текущие счета и депозиты клиентов</t>
  </si>
  <si>
    <t>Прочие привлеченные средства</t>
  </si>
  <si>
    <t>Кредиторская задолженность по текущему налогу на прибыль</t>
  </si>
  <si>
    <t>Обязательства по отложенному налогу</t>
  </si>
  <si>
    <t>Прочие обязательства</t>
  </si>
  <si>
    <t>Всего обязательств</t>
  </si>
  <si>
    <t>СОБСТВЕННЫЕ СРЕДСТВА</t>
  </si>
  <si>
    <t>Акционерный капитал</t>
  </si>
  <si>
    <t>Резерв по переоценке финансовых активов, имеющихся в наличии для продажи</t>
  </si>
  <si>
    <t>Нераспределенная прибыль (накопленные убытки)</t>
  </si>
  <si>
    <t>Всего собственных средств, причитающихся акционерам Банка</t>
  </si>
  <si>
    <t>Доля неконтролирующих акционеров</t>
  </si>
  <si>
    <t>Всего собственных средств</t>
  </si>
  <si>
    <t>Всего обязательств и собственных средств</t>
  </si>
  <si>
    <t>Дженбаева Э.Т.</t>
  </si>
  <si>
    <t>Процентные доходы</t>
  </si>
  <si>
    <t>Процентные расходы</t>
  </si>
  <si>
    <t>Чистый процентный доход</t>
  </si>
  <si>
    <t>Комиссионные доходы</t>
  </si>
  <si>
    <t>Комиссионные расходы</t>
  </si>
  <si>
    <t>Чистый комиссионный доход</t>
  </si>
  <si>
    <t>Чистая прибыль (убыток) от операций с иностранной валютой</t>
  </si>
  <si>
    <t>Прочие операционные доходы (расходы)</t>
  </si>
  <si>
    <t>Операционные доходы</t>
  </si>
  <si>
    <t>Резерв под обесценение</t>
  </si>
  <si>
    <t>Расходы на персонал</t>
  </si>
  <si>
    <t>Прочие общехозяйственные и административные расходы</t>
  </si>
  <si>
    <t>Расход по налогу на прибыль</t>
  </si>
  <si>
    <t>минус РППУ</t>
  </si>
  <si>
    <t>Всего чистые кредиты</t>
  </si>
  <si>
    <t>Отчетный период</t>
  </si>
  <si>
    <t>Главный бухгалтер</t>
  </si>
  <si>
    <t>Предыдущий период</t>
  </si>
  <si>
    <t xml:space="preserve"> ОАО "Коммерческий банк КЫРГЫЗСТАН"</t>
  </si>
  <si>
    <t>Чистая прибыль (убыток) от операций с финансовыми инструментами, оцениваемыми по справедливой стоимости, изменения которой отражаются в составе прибыли или убытка за период</t>
  </si>
  <si>
    <t>Прибыль до налогообложения</t>
  </si>
  <si>
    <t>Прибыль и общий совокупный доход за год</t>
  </si>
  <si>
    <t xml:space="preserve">Главный  бухгалтер </t>
  </si>
  <si>
    <t>Дополнительно оплаченный капитал</t>
  </si>
  <si>
    <t>Кредиты и авансы, выданные банкам и прочим финансовым институтам</t>
  </si>
  <si>
    <t>Инвестиции в ценные бумаги</t>
  </si>
  <si>
    <t>Счета и депозиты банков и прочих финансовых институтов</t>
  </si>
  <si>
    <t>Денежные и приравненные к ним средства</t>
  </si>
  <si>
    <t>Корреспондентский счет в НБКР</t>
  </si>
  <si>
    <t>Счета "ностро" в коммерческих банках</t>
  </si>
  <si>
    <t>Всего активы денежного рынка</t>
  </si>
  <si>
    <t>Отчет о финансовом положении  на 31 октября 2014 года(включительно).</t>
  </si>
  <si>
    <t>Октябрь 2014</t>
  </si>
  <si>
    <t>Октябрь 2013</t>
  </si>
  <si>
    <t xml:space="preserve">Отчет оприбыли или убытке и прочем совокупном доходе на 31 октября 2014 года(включительно). </t>
  </si>
  <si>
    <t xml:space="preserve">Октябрь  2014 </t>
  </si>
  <si>
    <t xml:space="preserve">Октябрь 2013 </t>
  </si>
  <si>
    <t>Председатель Правления</t>
  </si>
  <si>
    <t>Илебаев Н.Э.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</si>
</sst>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  <numFmt numFmtId="183" formatCode="#,##0.0000"/>
  </numFmts>
  <fonts count="50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0"/>
      <color indexed="63"/>
      <name val="Helv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indexed="10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8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39" applyFont="1" applyFill="1" applyBorder="1" applyAlignment="1">
      <alignment horizontal="center" wrapText="1"/>
      <protection/>
    </xf>
    <xf numFmtId="49" fontId="8" fillId="0" borderId="0" xfId="39" applyNumberFormat="1" applyFont="1" applyFill="1" applyBorder="1" applyAlignment="1">
      <alignment horizontal="center" vertical="center" wrapText="1"/>
      <protection/>
    </xf>
    <xf numFmtId="0" fontId="7" fillId="0" borderId="0" xfId="39" applyFont="1" applyFill="1" applyBorder="1" applyAlignment="1">
      <alignment/>
      <protection/>
    </xf>
    <xf numFmtId="14" fontId="8" fillId="0" borderId="10" xfId="39" applyNumberFormat="1" applyFont="1" applyFill="1" applyBorder="1" applyAlignment="1">
      <alignment horizontal="center"/>
      <protection/>
    </xf>
    <xf numFmtId="0" fontId="7" fillId="0" borderId="0" xfId="39" applyFont="1" applyBorder="1" applyAlignment="1">
      <alignment/>
      <protection/>
    </xf>
    <xf numFmtId="180" fontId="7" fillId="0" borderId="0" xfId="40" applyNumberFormat="1" applyFont="1" applyFill="1" applyAlignment="1">
      <alignment horizontal="right"/>
      <protection/>
    </xf>
    <xf numFmtId="0" fontId="8" fillId="0" borderId="0" xfId="38" applyFont="1" applyFill="1" applyBorder="1">
      <alignment/>
      <protection/>
    </xf>
    <xf numFmtId="180" fontId="8" fillId="0" borderId="11" xfId="67" applyNumberFormat="1" applyFont="1" applyFill="1" applyBorder="1" applyAlignment="1">
      <alignment/>
    </xf>
    <xf numFmtId="180" fontId="8" fillId="0" borderId="0" xfId="67" applyNumberFormat="1" applyFont="1" applyFill="1" applyBorder="1" applyAlignment="1">
      <alignment/>
    </xf>
    <xf numFmtId="0" fontId="7" fillId="0" borderId="0" xfId="40" applyFont="1" applyFill="1" applyBorder="1" applyAlignment="1">
      <alignment/>
      <protection/>
    </xf>
    <xf numFmtId="180" fontId="6" fillId="0" borderId="0" xfId="0" applyNumberFormat="1" applyFont="1" applyAlignment="1">
      <alignment/>
    </xf>
    <xf numFmtId="0" fontId="7" fillId="0" borderId="0" xfId="40" applyFont="1" applyFill="1" applyBorder="1" applyAlignment="1">
      <alignment wrapText="1"/>
      <protection/>
    </xf>
    <xf numFmtId="0" fontId="6" fillId="0" borderId="0" xfId="0" applyFont="1" applyFill="1" applyAlignment="1">
      <alignment/>
    </xf>
    <xf numFmtId="49" fontId="7" fillId="0" borderId="0" xfId="41" applyNumberFormat="1" applyFont="1" applyFill="1" applyAlignment="1">
      <alignment horizontal="left" vertical="justify" wrapText="1"/>
      <protection/>
    </xf>
    <xf numFmtId="0" fontId="7" fillId="0" borderId="0" xfId="0" applyFont="1" applyFill="1" applyAlignment="1">
      <alignment/>
    </xf>
    <xf numFmtId="0" fontId="8" fillId="0" borderId="0" xfId="38" applyFont="1">
      <alignment/>
      <protection/>
    </xf>
    <xf numFmtId="180" fontId="8" fillId="0" borderId="12" xfId="67" applyNumberFormat="1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7" fillId="0" borderId="0" xfId="39" applyFont="1" applyFill="1" applyBorder="1" applyAlignment="1">
      <alignment wrapText="1"/>
      <protection/>
    </xf>
    <xf numFmtId="14" fontId="8" fillId="0" borderId="0" xfId="39" applyNumberFormat="1" applyFont="1" applyFill="1" applyBorder="1" applyAlignment="1">
      <alignment horizontal="center"/>
      <protection/>
    </xf>
    <xf numFmtId="0" fontId="7" fillId="0" borderId="0" xfId="39" applyFont="1" applyFill="1" applyBorder="1" applyAlignment="1">
      <alignment horizontal="left" wrapText="1"/>
      <protection/>
    </xf>
    <xf numFmtId="0" fontId="8" fillId="0" borderId="0" xfId="39" applyFont="1" applyFill="1" applyBorder="1" applyAlignment="1">
      <alignment horizontal="left" wrapText="1"/>
      <protection/>
    </xf>
    <xf numFmtId="0" fontId="7" fillId="0" borderId="0" xfId="39" applyFont="1" applyFill="1" applyBorder="1" applyAlignment="1" quotePrefix="1">
      <alignment horizontal="left" wrapText="1"/>
      <protection/>
    </xf>
    <xf numFmtId="180" fontId="8" fillId="0" borderId="12" xfId="34" applyNumberFormat="1" applyFont="1" applyFill="1" applyBorder="1" applyAlignment="1">
      <alignment/>
    </xf>
    <xf numFmtId="180" fontId="8" fillId="0" borderId="0" xfId="34" applyNumberFormat="1" applyFont="1" applyFill="1" applyBorder="1" applyAlignment="1">
      <alignment/>
    </xf>
    <xf numFmtId="177" fontId="8" fillId="0" borderId="0" xfId="34" applyNumberFormat="1" applyFont="1" applyFill="1" applyBorder="1" applyAlignment="1">
      <alignment/>
    </xf>
    <xf numFmtId="177" fontId="7" fillId="0" borderId="0" xfId="34" applyNumberFormat="1" applyFont="1" applyFill="1" applyBorder="1" applyAlignment="1">
      <alignment horizontal="left"/>
    </xf>
    <xf numFmtId="180" fontId="8" fillId="0" borderId="11" xfId="34" applyNumberFormat="1" applyFont="1" applyFill="1" applyBorder="1" applyAlignment="1">
      <alignment/>
    </xf>
    <xf numFmtId="177" fontId="8" fillId="0" borderId="0" xfId="40" applyNumberFormat="1" applyFont="1" applyFill="1" applyBorder="1" applyAlignment="1">
      <alignment horizontal="right"/>
      <protection/>
    </xf>
    <xf numFmtId="180" fontId="7" fillId="0" borderId="0" xfId="34" applyNumberFormat="1" applyFont="1" applyFill="1" applyBorder="1" applyAlignment="1">
      <alignment/>
    </xf>
    <xf numFmtId="180" fontId="10" fillId="0" borderId="0" xfId="0" applyNumberFormat="1" applyFont="1" applyFill="1" applyAlignment="1">
      <alignment/>
    </xf>
    <xf numFmtId="180" fontId="11" fillId="0" borderId="0" xfId="34" applyNumberFormat="1" applyFont="1" applyFill="1" applyBorder="1" applyAlignment="1">
      <alignment horizontal="left"/>
    </xf>
    <xf numFmtId="0" fontId="10" fillId="0" borderId="0" xfId="0" applyFont="1" applyFill="1" applyAlignment="1">
      <alignment/>
    </xf>
    <xf numFmtId="180" fontId="6" fillId="0" borderId="0" xfId="0" applyNumberFormat="1" applyFont="1" applyFill="1" applyAlignment="1">
      <alignment/>
    </xf>
    <xf numFmtId="180" fontId="7" fillId="0" borderId="13" xfId="40" applyNumberFormat="1" applyFont="1" applyFill="1" applyBorder="1" applyAlignment="1">
      <alignment horizontal="right"/>
      <protection/>
    </xf>
    <xf numFmtId="0" fontId="0" fillId="0" borderId="0" xfId="39" applyFont="1" applyFill="1" applyBorder="1" applyAlignment="1">
      <alignment/>
      <protection/>
    </xf>
    <xf numFmtId="180" fontId="0" fillId="0" borderId="0" xfId="40" applyNumberFormat="1" applyFont="1" applyFill="1" applyAlignment="1">
      <alignment horizontal="right"/>
      <protection/>
    </xf>
    <xf numFmtId="180" fontId="12" fillId="0" borderId="11" xfId="67" applyNumberFormat="1" applyFont="1" applyFill="1" applyBorder="1" applyAlignment="1">
      <alignment/>
    </xf>
    <xf numFmtId="180" fontId="12" fillId="0" borderId="0" xfId="67" applyNumberFormat="1" applyFont="1" applyFill="1" applyBorder="1" applyAlignment="1">
      <alignment/>
    </xf>
    <xf numFmtId="180" fontId="12" fillId="0" borderId="12" xfId="67" applyNumberFormat="1" applyFont="1" applyFill="1" applyBorder="1" applyAlignment="1">
      <alignment/>
    </xf>
    <xf numFmtId="0" fontId="47" fillId="0" borderId="0" xfId="39" applyFont="1" applyFill="1" applyBorder="1" applyAlignment="1">
      <alignment/>
      <protection/>
    </xf>
    <xf numFmtId="180" fontId="47" fillId="0" borderId="0" xfId="40" applyNumberFormat="1" applyFont="1" applyFill="1" applyAlignment="1">
      <alignment horizontal="right"/>
      <protection/>
    </xf>
    <xf numFmtId="180" fontId="48" fillId="0" borderId="0" xfId="67" applyNumberFormat="1" applyFont="1" applyFill="1" applyBorder="1" applyAlignment="1">
      <alignment/>
    </xf>
    <xf numFmtId="0" fontId="7" fillId="0" borderId="0" xfId="38" applyFont="1">
      <alignment/>
      <protection/>
    </xf>
    <xf numFmtId="180" fontId="0" fillId="0" borderId="0" xfId="67" applyNumberFormat="1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180" fontId="7" fillId="0" borderId="0" xfId="67" applyNumberFormat="1" applyFont="1" applyFill="1" applyBorder="1" applyAlignment="1">
      <alignment/>
    </xf>
    <xf numFmtId="180" fontId="5" fillId="0" borderId="12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180" fontId="48" fillId="0" borderId="11" xfId="67" applyNumberFormat="1" applyFont="1" applyFill="1" applyBorder="1" applyAlignment="1">
      <alignment/>
    </xf>
    <xf numFmtId="37" fontId="49" fillId="0" borderId="0" xfId="33" applyNumberFormat="1" applyFont="1" applyFill="1" applyAlignment="1">
      <alignment/>
    </xf>
    <xf numFmtId="37" fontId="47" fillId="0" borderId="0" xfId="33" applyNumberFormat="1" applyFont="1" applyFill="1" applyAlignment="1">
      <alignment/>
    </xf>
    <xf numFmtId="180" fontId="48" fillId="0" borderId="0" xfId="40" applyNumberFormat="1" applyFont="1" applyFill="1" applyAlignment="1">
      <alignment horizontal="right"/>
      <protection/>
    </xf>
    <xf numFmtId="180" fontId="47" fillId="0" borderId="0" xfId="0" applyNumberFormat="1" applyFont="1" applyFill="1" applyAlignment="1">
      <alignment/>
    </xf>
    <xf numFmtId="180" fontId="48" fillId="0" borderId="12" xfId="34" applyNumberFormat="1" applyFont="1" applyFill="1" applyBorder="1" applyAlignment="1">
      <alignment/>
    </xf>
    <xf numFmtId="177" fontId="47" fillId="0" borderId="0" xfId="34" applyNumberFormat="1" applyFont="1" applyFill="1" applyBorder="1" applyAlignment="1">
      <alignment horizontal="left"/>
    </xf>
    <xf numFmtId="180" fontId="47" fillId="0" borderId="0" xfId="34" applyNumberFormat="1" applyFont="1" applyFill="1" applyBorder="1" applyAlignment="1">
      <alignment horizontal="left"/>
    </xf>
    <xf numFmtId="180" fontId="48" fillId="0" borderId="11" xfId="34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18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180" fontId="47" fillId="0" borderId="0" xfId="0" applyNumberFormat="1" applyFont="1" applyFill="1" applyBorder="1" applyAlignment="1">
      <alignment/>
    </xf>
    <xf numFmtId="0" fontId="7" fillId="0" borderId="0" xfId="38" applyFont="1" applyFill="1" applyAlignment="1">
      <alignment/>
      <protection/>
    </xf>
    <xf numFmtId="0" fontId="7" fillId="0" borderId="0" xfId="39" applyFont="1" applyFill="1" applyBorder="1" applyAlignment="1">
      <alignment horizontal="left"/>
      <protection/>
    </xf>
    <xf numFmtId="0" fontId="8" fillId="0" borderId="0" xfId="39" applyFont="1" applyFill="1" applyBorder="1" applyAlignment="1">
      <alignment horizontal="left"/>
      <protection/>
    </xf>
    <xf numFmtId="0" fontId="8" fillId="0" borderId="0" xfId="38" applyFont="1" applyFill="1" applyAlignment="1">
      <alignment wrapText="1"/>
      <protection/>
    </xf>
    <xf numFmtId="0" fontId="9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JSCB Kyrgyzstan_2005_TB" xfId="38"/>
    <cellStyle name="Normal_Worksheet in   Fs" xfId="39"/>
    <cellStyle name="Normal_Worksheet in (C) 2243 IAS Transformation schedule 2003 &amp; Notes to FS - info for Memo" xfId="40"/>
    <cellStyle name="Normal_Worksheet in TB LS Blank Leadsheet Excel Template - Used by Trial Balance to Create Leadsheets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25">
      <selection activeCell="B40" sqref="B40:B41"/>
    </sheetView>
  </sheetViews>
  <sheetFormatPr defaultColWidth="9.140625" defaultRowHeight="12.75"/>
  <cols>
    <col min="1" max="1" width="56.421875" style="16" bestFit="1" customWidth="1"/>
    <col min="2" max="2" width="20.57421875" style="37" customWidth="1"/>
    <col min="3" max="3" width="23.00390625" style="37" customWidth="1"/>
    <col min="4" max="5" width="13.7109375" style="64" customWidth="1"/>
    <col min="6" max="6" width="11.00390625" style="16" bestFit="1" customWidth="1"/>
    <col min="7" max="16384" width="9.140625" style="16" customWidth="1"/>
  </cols>
  <sheetData>
    <row r="1" spans="1:3" ht="15">
      <c r="A1" s="74" t="s">
        <v>43</v>
      </c>
      <c r="B1" s="75"/>
      <c r="C1" s="75"/>
    </row>
    <row r="2" spans="1:5" ht="15.75" thickBot="1">
      <c r="A2" s="76" t="s">
        <v>56</v>
      </c>
      <c r="B2" s="77"/>
      <c r="C2" s="77"/>
      <c r="D2" s="22"/>
      <c r="E2" s="22"/>
    </row>
    <row r="4" spans="2:3" ht="15">
      <c r="B4" s="2" t="s">
        <v>40</v>
      </c>
      <c r="C4" s="65" t="s">
        <v>42</v>
      </c>
    </row>
    <row r="5" spans="1:5" ht="12.75" customHeight="1">
      <c r="A5" s="4"/>
      <c r="B5" s="5" t="s">
        <v>57</v>
      </c>
      <c r="C5" s="5" t="s">
        <v>58</v>
      </c>
      <c r="D5" s="66"/>
      <c r="E5" s="66"/>
    </row>
    <row r="6" spans="1:5" ht="15.75" thickBot="1">
      <c r="A6" s="23"/>
      <c r="B6" s="7" t="s">
        <v>0</v>
      </c>
      <c r="C6" s="7" t="s">
        <v>0</v>
      </c>
      <c r="D6" s="24"/>
      <c r="E6" s="24"/>
    </row>
    <row r="7" spans="1:3" ht="15">
      <c r="A7" s="26" t="s">
        <v>1</v>
      </c>
      <c r="B7" s="56"/>
      <c r="C7" s="57"/>
    </row>
    <row r="8" spans="1:3" ht="14.25">
      <c r="A8" s="25" t="s">
        <v>52</v>
      </c>
      <c r="B8" s="57">
        <v>908020</v>
      </c>
      <c r="C8" s="57">
        <v>686811</v>
      </c>
    </row>
    <row r="9" spans="1:3" ht="14.25">
      <c r="A9" s="25" t="s">
        <v>53</v>
      </c>
      <c r="B9" s="57">
        <v>610511</v>
      </c>
      <c r="C9" s="57">
        <v>641520</v>
      </c>
    </row>
    <row r="10" spans="1:3" ht="14.25">
      <c r="A10" s="25" t="s">
        <v>54</v>
      </c>
      <c r="B10" s="57">
        <v>1018215</v>
      </c>
      <c r="C10" s="57">
        <v>422649</v>
      </c>
    </row>
    <row r="11" spans="1:5" s="67" customFormat="1" ht="15">
      <c r="A11" s="26" t="s">
        <v>55</v>
      </c>
      <c r="B11" s="58">
        <f>B8+B9+B10</f>
        <v>2536746</v>
      </c>
      <c r="C11" s="58">
        <f>C8+C9+C10</f>
        <v>1750980</v>
      </c>
      <c r="D11" s="54"/>
      <c r="E11" s="54"/>
    </row>
    <row r="12" spans="1:3" ht="28.5">
      <c r="A12" s="25" t="s">
        <v>49</v>
      </c>
      <c r="B12" s="46">
        <v>690133</v>
      </c>
      <c r="C12" s="46">
        <v>420150</v>
      </c>
    </row>
    <row r="13" spans="1:3" ht="14.25">
      <c r="A13" s="25" t="s">
        <v>4</v>
      </c>
      <c r="B13" s="46">
        <v>5193575</v>
      </c>
      <c r="C13" s="46">
        <v>3922758</v>
      </c>
    </row>
    <row r="14" spans="1:3" ht="14.25">
      <c r="A14" s="25" t="s">
        <v>38</v>
      </c>
      <c r="B14" s="46">
        <v>-218256</v>
      </c>
      <c r="C14" s="46">
        <v>-173946</v>
      </c>
    </row>
    <row r="15" spans="1:3" ht="15">
      <c r="A15" s="26" t="s">
        <v>39</v>
      </c>
      <c r="B15" s="58">
        <f>B13+B14</f>
        <v>4975319</v>
      </c>
      <c r="C15" s="58">
        <f>C13+C14</f>
        <v>3748812</v>
      </c>
    </row>
    <row r="16" spans="1:3" ht="14.25">
      <c r="A16" s="25" t="s">
        <v>50</v>
      </c>
      <c r="B16" s="46">
        <v>214411</v>
      </c>
      <c r="C16" s="46">
        <v>164246</v>
      </c>
    </row>
    <row r="17" spans="1:3" ht="42.75">
      <c r="A17" s="25" t="s">
        <v>2</v>
      </c>
      <c r="B17" s="68">
        <v>1804</v>
      </c>
      <c r="C17" s="59">
        <v>284</v>
      </c>
    </row>
    <row r="18" spans="1:3" ht="14.25">
      <c r="A18" s="27" t="s">
        <v>3</v>
      </c>
      <c r="B18" s="68">
        <v>182718</v>
      </c>
      <c r="C18" s="59">
        <v>0</v>
      </c>
    </row>
    <row r="19" spans="1:3" ht="29.25" customHeight="1">
      <c r="A19" s="25" t="s">
        <v>5</v>
      </c>
      <c r="B19" s="46">
        <v>389253</v>
      </c>
      <c r="C19" s="46">
        <v>249348</v>
      </c>
    </row>
    <row r="20" spans="1:3" ht="12.75" customHeight="1">
      <c r="A20" s="25" t="s">
        <v>6</v>
      </c>
      <c r="B20" s="46">
        <v>437409</v>
      </c>
      <c r="C20" s="46">
        <v>154502</v>
      </c>
    </row>
    <row r="21" spans="1:5" ht="13.5" customHeight="1" thickBot="1">
      <c r="A21" s="26" t="s">
        <v>7</v>
      </c>
      <c r="B21" s="60">
        <f>B11+B12+B15+B16+B17+B18+B19+B20</f>
        <v>9427793</v>
      </c>
      <c r="C21" s="60">
        <f>C11+C12+C15+C16+C17+C18+C19+C20</f>
        <v>6488322</v>
      </c>
      <c r="D21" s="30"/>
      <c r="E21" s="30"/>
    </row>
    <row r="22" spans="1:3" ht="15" thickTop="1">
      <c r="A22" s="25"/>
      <c r="B22" s="61"/>
      <c r="C22" s="61"/>
    </row>
    <row r="23" spans="1:3" ht="15">
      <c r="A23" s="26" t="s">
        <v>8</v>
      </c>
      <c r="B23" s="61"/>
      <c r="C23" s="61"/>
    </row>
    <row r="24" spans="1:3" ht="42.75">
      <c r="A24" s="25" t="s">
        <v>9</v>
      </c>
      <c r="B24" s="62">
        <v>0</v>
      </c>
      <c r="C24" s="62">
        <v>24</v>
      </c>
    </row>
    <row r="25" spans="1:3" ht="14.25">
      <c r="A25" s="69" t="s">
        <v>51</v>
      </c>
      <c r="B25" s="46">
        <v>759561</v>
      </c>
      <c r="C25" s="46">
        <v>670678</v>
      </c>
    </row>
    <row r="26" spans="1:3" ht="14.25">
      <c r="A26" s="70" t="s">
        <v>10</v>
      </c>
      <c r="B26" s="46">
        <v>6491006</v>
      </c>
      <c r="C26" s="46">
        <v>4463491</v>
      </c>
    </row>
    <row r="27" spans="1:3" ht="14.25">
      <c r="A27" s="70" t="s">
        <v>11</v>
      </c>
      <c r="B27" s="46">
        <v>917215</v>
      </c>
      <c r="C27" s="46">
        <v>408811</v>
      </c>
    </row>
    <row r="28" spans="1:3" ht="14.25">
      <c r="A28" s="70" t="s">
        <v>12</v>
      </c>
      <c r="B28" s="46">
        <v>6200</v>
      </c>
      <c r="C28" s="46">
        <v>4252</v>
      </c>
    </row>
    <row r="29" spans="1:3" ht="14.25">
      <c r="A29" s="70" t="s">
        <v>13</v>
      </c>
      <c r="B29" s="46">
        <v>3320</v>
      </c>
      <c r="C29" s="46">
        <v>3320</v>
      </c>
    </row>
    <row r="30" spans="1:3" ht="14.25">
      <c r="A30" s="70" t="s">
        <v>14</v>
      </c>
      <c r="B30" s="46">
        <v>301862</v>
      </c>
      <c r="C30" s="46">
        <v>121967</v>
      </c>
    </row>
    <row r="31" spans="1:5" ht="12.75" customHeight="1">
      <c r="A31" s="26" t="s">
        <v>15</v>
      </c>
      <c r="B31" s="63">
        <f>SUM(B24:B30)</f>
        <v>8479164</v>
      </c>
      <c r="C31" s="63">
        <f>SUM(C24:C30)</f>
        <v>5672543</v>
      </c>
      <c r="D31" s="30"/>
      <c r="E31" s="30"/>
    </row>
    <row r="32" spans="1:4" ht="15">
      <c r="A32" s="25"/>
      <c r="B32" s="61"/>
      <c r="C32" s="61"/>
      <c r="D32" s="30"/>
    </row>
    <row r="33" spans="1:3" ht="12.75" customHeight="1">
      <c r="A33" s="26" t="s">
        <v>16</v>
      </c>
      <c r="B33" s="31"/>
      <c r="C33" s="31"/>
    </row>
    <row r="34" spans="1:3" ht="12.75" customHeight="1">
      <c r="A34" s="25" t="s">
        <v>17</v>
      </c>
      <c r="B34" s="9">
        <v>781987</v>
      </c>
      <c r="C34" s="9">
        <v>622618</v>
      </c>
    </row>
    <row r="35" spans="1:3" ht="12.75" customHeight="1">
      <c r="A35" s="25" t="s">
        <v>48</v>
      </c>
      <c r="B35" s="9">
        <v>185</v>
      </c>
      <c r="C35" s="9"/>
    </row>
    <row r="36" spans="1:3" ht="28.5">
      <c r="A36" s="25" t="s">
        <v>18</v>
      </c>
      <c r="B36" s="9">
        <v>0</v>
      </c>
      <c r="C36" s="9">
        <v>17</v>
      </c>
    </row>
    <row r="37" spans="1:3" ht="12.75" customHeight="1">
      <c r="A37" s="25" t="s">
        <v>19</v>
      </c>
      <c r="B37" s="39">
        <v>166457</v>
      </c>
      <c r="C37" s="39">
        <v>193144</v>
      </c>
    </row>
    <row r="38" spans="1:5" ht="12.75" customHeight="1">
      <c r="A38" s="71" t="s">
        <v>20</v>
      </c>
      <c r="B38" s="29">
        <f>SUM(B34:B37)</f>
        <v>948629</v>
      </c>
      <c r="C38" s="29">
        <f>SUM(C34:C37)</f>
        <v>815779</v>
      </c>
      <c r="D38" s="33"/>
      <c r="E38" s="33"/>
    </row>
    <row r="39" spans="1:5" ht="12.75" customHeight="1">
      <c r="A39" s="25" t="s">
        <v>21</v>
      </c>
      <c r="B39" s="34"/>
      <c r="C39" s="34"/>
      <c r="D39" s="33"/>
      <c r="E39" s="33"/>
    </row>
    <row r="40" spans="1:5" ht="12.75" customHeight="1">
      <c r="A40" s="26" t="s">
        <v>22</v>
      </c>
      <c r="B40" s="32">
        <f>SUM(B38:B39)</f>
        <v>948629</v>
      </c>
      <c r="C40" s="32">
        <f>SUM(C38:C39)</f>
        <v>815779</v>
      </c>
      <c r="D40" s="33"/>
      <c r="E40" s="33"/>
    </row>
    <row r="41" spans="1:5" ht="13.5" customHeight="1" thickBot="1">
      <c r="A41" s="72" t="s">
        <v>23</v>
      </c>
      <c r="B41" s="28">
        <f>B31+B40</f>
        <v>9427793</v>
      </c>
      <c r="C41" s="28">
        <f>C31+C40</f>
        <v>6488322</v>
      </c>
      <c r="D41" s="30"/>
      <c r="E41" s="30"/>
    </row>
    <row r="42" spans="1:5" ht="15" thickTop="1">
      <c r="A42" s="25"/>
      <c r="D42" s="31"/>
      <c r="E42" s="31"/>
    </row>
    <row r="43" spans="1:3" ht="14.25">
      <c r="A43" s="73"/>
      <c r="B43" s="36"/>
      <c r="C43" s="36">
        <f>C41-C21</f>
        <v>0</v>
      </c>
    </row>
    <row r="44" spans="1:3" ht="14.25">
      <c r="A44" s="73"/>
      <c r="B44" s="36"/>
      <c r="C44" s="36"/>
    </row>
    <row r="45" spans="1:3" ht="14.25">
      <c r="A45" s="73"/>
      <c r="B45" s="36"/>
      <c r="C45" s="36"/>
    </row>
    <row r="48" spans="1:3" ht="14.25">
      <c r="A48" s="51" t="s">
        <v>62</v>
      </c>
      <c r="B48" s="51"/>
      <c r="C48" s="51" t="s">
        <v>63</v>
      </c>
    </row>
    <row r="49" spans="1:3" ht="14.25">
      <c r="A49" s="51"/>
      <c r="B49" s="51"/>
      <c r="C49" s="51"/>
    </row>
    <row r="50" spans="1:3" ht="14.25">
      <c r="A50" s="51"/>
      <c r="B50" s="51"/>
      <c r="C50" s="51"/>
    </row>
    <row r="51" spans="1:3" ht="14.25">
      <c r="A51" s="51" t="s">
        <v>41</v>
      </c>
      <c r="B51" s="51"/>
      <c r="C51" s="51" t="s">
        <v>24</v>
      </c>
    </row>
    <row r="52" spans="2:3" ht="14.25">
      <c r="B52" s="35"/>
      <c r="C52" s="35"/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0">
      <selection activeCell="B26" sqref="B26:B27"/>
    </sheetView>
  </sheetViews>
  <sheetFormatPr defaultColWidth="9.140625" defaultRowHeight="12.75"/>
  <cols>
    <col min="1" max="1" width="65.421875" style="1" customWidth="1"/>
    <col min="2" max="2" width="20.57421875" style="16" customWidth="1"/>
    <col min="3" max="3" width="23.421875" style="1" customWidth="1"/>
    <col min="4" max="16384" width="9.140625" style="1" customWidth="1"/>
  </cols>
  <sheetData>
    <row r="1" spans="1:3" ht="15">
      <c r="A1" s="78" t="s">
        <v>43</v>
      </c>
      <c r="B1" s="79"/>
      <c r="C1" s="79"/>
    </row>
    <row r="2" spans="1:3" ht="15">
      <c r="A2" s="78" t="s">
        <v>59</v>
      </c>
      <c r="B2" s="80"/>
      <c r="C2" s="80"/>
    </row>
    <row r="4" spans="2:3" ht="15">
      <c r="B4" s="2" t="s">
        <v>40</v>
      </c>
      <c r="C4" s="3" t="s">
        <v>42</v>
      </c>
    </row>
    <row r="5" spans="1:3" ht="15">
      <c r="A5" s="4"/>
      <c r="B5" s="5" t="s">
        <v>60</v>
      </c>
      <c r="C5" s="5" t="s">
        <v>61</v>
      </c>
    </row>
    <row r="6" spans="1:3" ht="15.75" thickBot="1">
      <c r="A6" s="6"/>
      <c r="B6" s="7" t="s">
        <v>0</v>
      </c>
      <c r="C6" s="7" t="s">
        <v>0</v>
      </c>
    </row>
    <row r="7" spans="1:3" ht="14.25">
      <c r="A7" s="8"/>
      <c r="B7" s="6"/>
      <c r="C7" s="6"/>
    </row>
    <row r="8" spans="1:3" ht="14.25">
      <c r="A8" s="6" t="s">
        <v>25</v>
      </c>
      <c r="B8" s="9">
        <v>838875</v>
      </c>
      <c r="C8" s="41">
        <v>643702</v>
      </c>
    </row>
    <row r="9" spans="1:3" ht="14.25">
      <c r="A9" s="6" t="s">
        <v>26</v>
      </c>
      <c r="B9" s="9">
        <v>-332886</v>
      </c>
      <c r="C9" s="41">
        <v>-191828</v>
      </c>
    </row>
    <row r="10" spans="1:3" ht="15">
      <c r="A10" s="10" t="s">
        <v>27</v>
      </c>
      <c r="B10" s="11">
        <f>B8+B9</f>
        <v>505989</v>
      </c>
      <c r="C10" s="42">
        <f>C8+C9</f>
        <v>451874</v>
      </c>
    </row>
    <row r="11" spans="1:3" ht="14.25">
      <c r="A11" s="13"/>
      <c r="B11" s="45"/>
      <c r="C11" s="40"/>
    </row>
    <row r="12" spans="1:3" ht="14.25">
      <c r="A12" s="6" t="s">
        <v>28</v>
      </c>
      <c r="B12" s="46">
        <v>194212</v>
      </c>
      <c r="C12" s="41">
        <v>172917</v>
      </c>
    </row>
    <row r="13" spans="1:3" ht="14.25">
      <c r="A13" s="6" t="s">
        <v>29</v>
      </c>
      <c r="B13" s="46">
        <v>-756</v>
      </c>
      <c r="C13" s="41">
        <v>-1412</v>
      </c>
    </row>
    <row r="14" spans="1:3" ht="15">
      <c r="A14" s="10" t="s">
        <v>30</v>
      </c>
      <c r="B14" s="55">
        <f>B12+B13</f>
        <v>193456</v>
      </c>
      <c r="C14" s="42">
        <f>C12+C13</f>
        <v>171505</v>
      </c>
    </row>
    <row r="15" spans="1:3" ht="14.25">
      <c r="A15" s="13"/>
      <c r="B15" s="45"/>
      <c r="C15" s="40"/>
    </row>
    <row r="16" spans="1:3" ht="57">
      <c r="A16" s="15" t="s">
        <v>44</v>
      </c>
      <c r="B16" s="46">
        <v>4566</v>
      </c>
      <c r="C16" s="41">
        <v>1556</v>
      </c>
    </row>
    <row r="17" spans="1:3" ht="21.75" customHeight="1">
      <c r="A17" s="15" t="s">
        <v>31</v>
      </c>
      <c r="B17" s="46">
        <v>99864</v>
      </c>
      <c r="C17" s="41">
        <v>78089</v>
      </c>
    </row>
    <row r="18" spans="1:3" ht="18.75" customHeight="1">
      <c r="A18" s="13" t="s">
        <v>32</v>
      </c>
      <c r="B18" s="46">
        <v>4532</v>
      </c>
      <c r="C18" s="41">
        <v>8034</v>
      </c>
    </row>
    <row r="19" spans="1:3" ht="15">
      <c r="A19" s="10" t="s">
        <v>33</v>
      </c>
      <c r="B19" s="47">
        <f>SUM(B10,B14,B16:B18)</f>
        <v>808407</v>
      </c>
      <c r="C19" s="47">
        <f>SUM(C10,C14,C16:C18)</f>
        <v>711058</v>
      </c>
    </row>
    <row r="20" spans="1:3" ht="14.25">
      <c r="A20" s="13"/>
      <c r="B20" s="45"/>
      <c r="C20" s="41"/>
    </row>
    <row r="21" spans="1:3" ht="17.25" customHeight="1">
      <c r="A21" s="17" t="s">
        <v>34</v>
      </c>
      <c r="B21" s="46">
        <v>-31600</v>
      </c>
      <c r="C21" s="49">
        <v>-10436</v>
      </c>
    </row>
    <row r="22" spans="1:3" ht="17.25" customHeight="1">
      <c r="A22" s="18" t="s">
        <v>35</v>
      </c>
      <c r="B22" s="46">
        <v>-325722</v>
      </c>
      <c r="C22" s="46">
        <v>-274347</v>
      </c>
    </row>
    <row r="23" spans="1:3" ht="17.25" customHeight="1">
      <c r="A23" s="18" t="s">
        <v>36</v>
      </c>
      <c r="B23" s="46">
        <v>-280538</v>
      </c>
      <c r="C23" s="46">
        <v>-233220</v>
      </c>
    </row>
    <row r="24" spans="1:4" ht="15.75" thickBot="1">
      <c r="A24" s="19" t="s">
        <v>45</v>
      </c>
      <c r="B24" s="20">
        <f>SUM(B19:B23)</f>
        <v>170547</v>
      </c>
      <c r="C24" s="20">
        <f>SUM(C19:C23)</f>
        <v>193055</v>
      </c>
      <c r="D24" s="14"/>
    </row>
    <row r="25" spans="1:4" ht="15.75" thickTop="1">
      <c r="A25" s="19"/>
      <c r="B25" s="12"/>
      <c r="C25" s="41"/>
      <c r="D25" s="14"/>
    </row>
    <row r="26" spans="1:4" ht="14.25">
      <c r="A26" s="48" t="s">
        <v>37</v>
      </c>
      <c r="B26" s="52">
        <v>-15200</v>
      </c>
      <c r="C26" s="41">
        <v>-11004</v>
      </c>
      <c r="D26" s="14"/>
    </row>
    <row r="27" spans="1:3" ht="15.75" thickBot="1">
      <c r="A27" s="21" t="s">
        <v>46</v>
      </c>
      <c r="B27" s="53">
        <f>B24+B26</f>
        <v>155347</v>
      </c>
      <c r="C27" s="44">
        <f>SUM(C24:C26)</f>
        <v>182051</v>
      </c>
    </row>
    <row r="28" spans="1:3" ht="15.75" thickTop="1">
      <c r="A28" s="21"/>
      <c r="B28" s="54"/>
      <c r="C28" s="43"/>
    </row>
    <row r="29" spans="1:3" ht="15">
      <c r="A29" s="21"/>
      <c r="B29" s="54"/>
      <c r="C29" s="43"/>
    </row>
    <row r="30" spans="1:3" ht="15">
      <c r="A30" s="21"/>
      <c r="B30" s="54"/>
      <c r="C30" s="43"/>
    </row>
    <row r="31" spans="1:3" ht="15">
      <c r="A31" s="21"/>
      <c r="B31" s="54"/>
      <c r="C31" s="43"/>
    </row>
    <row r="32" spans="1:3" ht="15">
      <c r="A32" s="21"/>
      <c r="B32" s="54"/>
      <c r="C32" s="43"/>
    </row>
    <row r="33" spans="1:3" ht="15">
      <c r="A33" s="21"/>
      <c r="B33" s="54"/>
      <c r="C33" s="43"/>
    </row>
    <row r="34" spans="1:3" ht="15">
      <c r="A34" s="21"/>
      <c r="B34" s="54"/>
      <c r="C34" s="43"/>
    </row>
    <row r="35" spans="1:3" ht="15">
      <c r="A35" s="21"/>
      <c r="B35" s="54"/>
      <c r="C35" s="43"/>
    </row>
    <row r="36" spans="1:3" ht="15">
      <c r="A36" s="21"/>
      <c r="B36" s="54"/>
      <c r="C36" s="43"/>
    </row>
    <row r="37" spans="2:3" ht="14.25">
      <c r="B37" s="38"/>
      <c r="C37" s="40"/>
    </row>
    <row r="38" spans="1:3" ht="14.25">
      <c r="A38" s="50" t="s">
        <v>62</v>
      </c>
      <c r="B38" s="51"/>
      <c r="C38" s="50" t="s">
        <v>63</v>
      </c>
    </row>
    <row r="39" spans="1:3" ht="14.25">
      <c r="A39" s="50"/>
      <c r="B39" s="51"/>
      <c r="C39" s="50"/>
    </row>
    <row r="40" spans="1:3" ht="14.25">
      <c r="A40" s="50"/>
      <c r="B40" s="51"/>
      <c r="C40" s="50"/>
    </row>
    <row r="41" spans="1:3" ht="14.25">
      <c r="A41" s="50" t="s">
        <v>47</v>
      </c>
      <c r="B41" s="51"/>
      <c r="C41" s="50" t="s">
        <v>24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n_zhetimishova</cp:lastModifiedBy>
  <cp:lastPrinted>2014-06-04T08:00:12Z</cp:lastPrinted>
  <dcterms:created xsi:type="dcterms:W3CDTF">1996-10-08T23:32:33Z</dcterms:created>
  <dcterms:modified xsi:type="dcterms:W3CDTF">2014-11-05T08:16:26Z</dcterms:modified>
  <cp:category/>
  <cp:version/>
  <cp:contentType/>
  <cp:contentStatus/>
</cp:coreProperties>
</file>