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<sst xmlns="http://schemas.openxmlformats.org/spreadsheetml/2006/main" count="94" uniqueCount="78">
  <si>
    <t>Отчет о финансовом положении по состоянию на 31 декабря  2011 года</t>
  </si>
  <si>
    <t>2011</t>
  </si>
  <si>
    <t>2010</t>
  </si>
  <si>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</si>
  <si>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</si>
  <si>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</si>
  <si>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</si>
  <si>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</si>
  <si>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</si>
  <si>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</si>
  <si>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 xml:space="preserve">Депозиты других банков 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</si>
  <si>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</si>
  <si>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</si>
  <si>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</si>
  <si>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</si>
  <si>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</si>
  <si>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</si>
  <si>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</si>
  <si>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</si>
  <si>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</si>
  <si>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</si>
  <si>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</si>
  <si>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</si>
  <si>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</si>
  <si>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</si>
  <si>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</si>
  <si>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</si>
  <si>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</si>
  <si>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</si>
  <si>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</si>
  <si>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</si>
  <si>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</si>
  <si>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</si>
  <si>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</si>
  <si>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</si>
  <si>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</si>
  <si>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</si>
  <si>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</si>
  <si>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</si>
  <si>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</si>
  <si>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</si>
  <si>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</si>
  <si>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</si>
  <si>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 xml:space="preserve">Председатель Правления </t>
  </si>
  <si>
    <t>Качкеев М.Р.</t>
  </si>
  <si>
    <t xml:space="preserve">и.о. гл. бухгалтера </t>
  </si>
  <si>
    <t>Дженбаева Э.Т.</t>
  </si>
  <si>
    <t>исп: Ибраева А.Т.</t>
  </si>
  <si>
    <t>Отчет о совокупной прибыли по состоянию на 31 декабря 2011 года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</si>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</sst>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</numFmts>
  <fonts count="16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 vertical="center"/>
    </xf>
    <xf numFmtId="14" fontId="4" fillId="0" borderId="0" xfId="18" applyNumberFormat="1" applyFont="1" applyFill="1" applyBorder="1" applyAlignment="1">
      <alignment horizontal="center"/>
      <protection/>
    </xf>
    <xf numFmtId="172" fontId="2" fillId="0" borderId="0" xfId="0" applyNumberFormat="1" applyFont="1" applyAlignment="1">
      <alignment/>
    </xf>
    <xf numFmtId="169" fontId="4" fillId="0" borderId="0" xfId="16" applyNumberFormat="1" applyFont="1" applyFill="1" applyBorder="1" applyAlignment="1">
      <alignment/>
    </xf>
    <xf numFmtId="169" fontId="3" fillId="0" borderId="0" xfId="16" applyNumberFormat="1" applyFont="1" applyFill="1" applyBorder="1" applyAlignment="1">
      <alignment horizontal="left"/>
    </xf>
    <xf numFmtId="169" fontId="4" fillId="0" borderId="0" xfId="19" applyNumberFormat="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18" applyFont="1" applyFill="1" applyBorder="1" applyAlignment="1">
      <alignment horizontal="center" wrapText="1"/>
      <protection/>
    </xf>
    <xf numFmtId="172" fontId="4" fillId="0" borderId="1" xfId="18" applyNumberFormat="1" applyFont="1" applyFill="1" applyBorder="1" applyAlignment="1" quotePrefix="1">
      <alignment horizontal="center" vertical="center" wrapText="1"/>
      <protection/>
    </xf>
    <xf numFmtId="0" fontId="3" fillId="0" borderId="1" xfId="18" applyFont="1" applyFill="1" applyBorder="1" applyAlignment="1">
      <alignment wrapText="1"/>
      <protection/>
    </xf>
    <xf numFmtId="0" fontId="4" fillId="0" borderId="1" xfId="18" applyFont="1" applyFill="1" applyBorder="1" applyAlignment="1">
      <alignment horizontal="center" vertical="center"/>
      <protection/>
    </xf>
    <xf numFmtId="14" fontId="4" fillId="0" borderId="1" xfId="18" applyNumberFormat="1" applyFont="1" applyFill="1" applyBorder="1" applyAlignment="1">
      <alignment horizontal="center"/>
      <protection/>
    </xf>
    <xf numFmtId="0" fontId="4" fillId="0" borderId="1" xfId="18" applyFont="1" applyBorder="1" applyAlignment="1">
      <alignment horizontal="left" wrapText="1"/>
      <protection/>
    </xf>
    <xf numFmtId="37" fontId="3" fillId="0" borderId="1" xfId="15" applyNumberFormat="1" applyFont="1" applyFill="1" applyBorder="1" applyAlignment="1">
      <alignment/>
    </xf>
    <xf numFmtId="0" fontId="3" fillId="0" borderId="1" xfId="18" applyFont="1" applyFill="1" applyBorder="1" applyAlignment="1">
      <alignment horizontal="left" wrapText="1"/>
      <protection/>
    </xf>
    <xf numFmtId="0" fontId="3" fillId="0" borderId="1" xfId="18" applyFont="1" applyFill="1" applyBorder="1" applyAlignment="1">
      <alignment horizontal="center" vertical="center"/>
      <protection/>
    </xf>
    <xf numFmtId="172" fontId="3" fillId="0" borderId="1" xfId="19" applyNumberFormat="1" applyFont="1" applyFill="1" applyBorder="1" applyAlignment="1">
      <alignment horizontal="right"/>
      <protection/>
    </xf>
    <xf numFmtId="172" fontId="2" fillId="0" borderId="1" xfId="0" applyNumberFormat="1" applyFont="1" applyFill="1" applyBorder="1" applyAlignment="1">
      <alignment/>
    </xf>
    <xf numFmtId="0" fontId="3" fillId="0" borderId="1" xfId="18" applyFont="1" applyFill="1" applyBorder="1" applyAlignment="1" quotePrefix="1">
      <alignment horizontal="left" wrapText="1"/>
      <protection/>
    </xf>
    <xf numFmtId="0" fontId="3" fillId="0" borderId="1" xfId="18" applyFont="1" applyBorder="1" applyAlignment="1">
      <alignment horizontal="left" wrapText="1"/>
      <protection/>
    </xf>
    <xf numFmtId="172" fontId="4" fillId="0" borderId="1" xfId="16" applyNumberFormat="1" applyFont="1" applyFill="1" applyBorder="1" applyAlignment="1">
      <alignment/>
    </xf>
    <xf numFmtId="169" fontId="3" fillId="0" borderId="1" xfId="16" applyNumberFormat="1" applyFont="1" applyFill="1" applyBorder="1" applyAlignment="1">
      <alignment horizontal="left"/>
    </xf>
    <xf numFmtId="172" fontId="3" fillId="0" borderId="1" xfId="16" applyNumberFormat="1" applyFont="1" applyFill="1" applyBorder="1" applyAlignment="1">
      <alignment horizontal="left"/>
    </xf>
    <xf numFmtId="0" fontId="3" fillId="0" borderId="1" xfId="17" applyFont="1" applyBorder="1" applyAlignment="1">
      <alignment/>
      <protection/>
    </xf>
    <xf numFmtId="0" fontId="3" fillId="0" borderId="1" xfId="18" applyFont="1" applyBorder="1" applyAlignment="1">
      <alignment horizontal="left"/>
      <protection/>
    </xf>
    <xf numFmtId="0" fontId="2" fillId="0" borderId="1" xfId="0" applyFont="1" applyBorder="1" applyAlignment="1">
      <alignment wrapText="1"/>
    </xf>
    <xf numFmtId="172" fontId="3" fillId="0" borderId="1" xfId="19" applyNumberFormat="1" applyFont="1" applyFill="1" applyBorder="1" applyAlignment="1">
      <alignment horizontal="right"/>
      <protection/>
    </xf>
    <xf numFmtId="169" fontId="2" fillId="0" borderId="1" xfId="0" applyNumberFormat="1" applyFont="1" applyBorder="1" applyAlignment="1">
      <alignment/>
    </xf>
    <xf numFmtId="0" fontId="4" fillId="0" borderId="1" xfId="18" applyFont="1" applyBorder="1" applyAlignment="1">
      <alignment horizontal="left"/>
      <protection/>
    </xf>
    <xf numFmtId="172" fontId="4" fillId="0" borderId="1" xfId="16" applyNumberFormat="1" applyFont="1" applyFill="1" applyBorder="1" applyAlignment="1">
      <alignment/>
    </xf>
    <xf numFmtId="172" fontId="3" fillId="0" borderId="1" xfId="16" applyNumberFormat="1" applyFont="1" applyFill="1" applyBorder="1" applyAlignment="1">
      <alignment/>
    </xf>
    <xf numFmtId="0" fontId="4" fillId="0" borderId="1" xfId="17" applyFont="1" applyBorder="1" applyAlignment="1">
      <alignment wrapText="1"/>
      <protection/>
    </xf>
    <xf numFmtId="0" fontId="8" fillId="0" borderId="1" xfId="0" applyFont="1" applyBorder="1" applyAlignment="1">
      <alignment/>
    </xf>
    <xf numFmtId="172" fontId="9" fillId="0" borderId="1" xfId="16" applyNumberFormat="1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9" fontId="10" fillId="0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1" xfId="18" applyFont="1" applyFill="1" applyBorder="1" applyAlignment="1">
      <alignment horizontal="center" wrapText="1"/>
      <protection/>
    </xf>
    <xf numFmtId="172" fontId="13" fillId="0" borderId="1" xfId="18" applyNumberFormat="1" applyFont="1" applyFill="1" applyBorder="1" applyAlignment="1" quotePrefix="1">
      <alignment horizontal="center" vertical="center" wrapText="1"/>
      <protection/>
    </xf>
    <xf numFmtId="172" fontId="13" fillId="0" borderId="1" xfId="18" applyNumberFormat="1" applyFont="1" applyFill="1" applyBorder="1" applyAlignment="1">
      <alignment horizontal="center" vertical="center" wrapText="1"/>
      <protection/>
    </xf>
    <xf numFmtId="0" fontId="12" fillId="0" borderId="1" xfId="18" applyFont="1" applyFill="1" applyBorder="1" applyAlignment="1">
      <alignment/>
      <protection/>
    </xf>
    <xf numFmtId="0" fontId="13" fillId="0" borderId="1" xfId="18" applyFont="1" applyFill="1" applyBorder="1" applyAlignment="1">
      <alignment horizontal="center" vertical="center"/>
      <protection/>
    </xf>
    <xf numFmtId="14" fontId="13" fillId="0" borderId="1" xfId="18" applyNumberFormat="1" applyFont="1" applyFill="1" applyBorder="1" applyAlignment="1">
      <alignment horizontal="center"/>
      <protection/>
    </xf>
    <xf numFmtId="14" fontId="13" fillId="0" borderId="1" xfId="18" applyNumberFormat="1" applyFont="1" applyFill="1" applyBorder="1" applyAlignment="1" quotePrefix="1">
      <alignment horizontal="center"/>
      <protection/>
    </xf>
    <xf numFmtId="0" fontId="12" fillId="0" borderId="1" xfId="18" applyFont="1" applyBorder="1" applyAlignment="1">
      <alignment/>
      <protection/>
    </xf>
    <xf numFmtId="0" fontId="12" fillId="0" borderId="1" xfId="18" applyFont="1" applyFill="1" applyBorder="1" applyAlignment="1">
      <alignment horizontal="center" vertical="center"/>
      <protection/>
    </xf>
    <xf numFmtId="172" fontId="12" fillId="0" borderId="1" xfId="19" applyNumberFormat="1" applyFont="1" applyFill="1" applyBorder="1" applyAlignment="1">
      <alignment horizontal="right"/>
      <protection/>
    </xf>
    <xf numFmtId="0" fontId="13" fillId="0" borderId="1" xfId="17" applyFont="1" applyFill="1" applyBorder="1">
      <alignment/>
      <protection/>
    </xf>
    <xf numFmtId="172" fontId="13" fillId="0" borderId="1" xfId="24" applyNumberFormat="1" applyFont="1" applyFill="1" applyBorder="1" applyAlignment="1">
      <alignment/>
    </xf>
    <xf numFmtId="172" fontId="13" fillId="0" borderId="1" xfId="24" applyNumberFormat="1" applyFont="1" applyFill="1" applyBorder="1" applyAlignment="1">
      <alignment/>
    </xf>
    <xf numFmtId="0" fontId="12" fillId="0" borderId="1" xfId="19" applyFont="1" applyFill="1" applyBorder="1" applyAlignment="1">
      <alignment/>
      <protection/>
    </xf>
    <xf numFmtId="0" fontId="12" fillId="0" borderId="1" xfId="19" applyFont="1" applyFill="1" applyBorder="1" applyAlignment="1">
      <alignment wrapText="1"/>
      <protection/>
    </xf>
    <xf numFmtId="0" fontId="11" fillId="0" borderId="1" xfId="0" applyFont="1" applyFill="1" applyBorder="1" applyAlignment="1">
      <alignment/>
    </xf>
    <xf numFmtId="49" fontId="12" fillId="0" borderId="1" xfId="20" applyNumberFormat="1" applyFont="1" applyFill="1" applyBorder="1" applyAlignment="1">
      <alignment horizontal="left" vertical="justify" wrapText="1"/>
      <protection/>
    </xf>
    <xf numFmtId="0" fontId="12" fillId="0" borderId="1" xfId="0" applyFont="1" applyFill="1" applyBorder="1" applyAlignment="1">
      <alignment/>
    </xf>
    <xf numFmtId="0" fontId="13" fillId="0" borderId="1" xfId="17" applyFont="1" applyBorder="1">
      <alignment/>
      <protection/>
    </xf>
    <xf numFmtId="172" fontId="11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2" fillId="0" borderId="1" xfId="0" applyFont="1" applyBorder="1" applyAlignment="1">
      <alignment/>
    </xf>
    <xf numFmtId="172" fontId="15" fillId="0" borderId="1" xfId="0" applyNumberFormat="1" applyFont="1" applyFill="1" applyBorder="1" applyAlignment="1">
      <alignment/>
    </xf>
    <xf numFmtId="169" fontId="15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 quotePrefix="1">
      <alignment/>
    </xf>
    <xf numFmtId="0" fontId="11" fillId="0" borderId="1" xfId="0" applyFont="1" applyBorder="1" applyAlignment="1" quotePrefix="1">
      <alignment wrapText="1"/>
    </xf>
    <xf numFmtId="0" fontId="11" fillId="0" borderId="1" xfId="0" applyFont="1" applyBorder="1" applyAlignment="1">
      <alignment wrapText="1"/>
    </xf>
    <xf numFmtId="172" fontId="10" fillId="0" borderId="1" xfId="0" applyNumberFormat="1" applyFont="1" applyFill="1" applyBorder="1" applyAlignment="1">
      <alignment/>
    </xf>
    <xf numFmtId="172" fontId="10" fillId="0" borderId="1" xfId="0" applyNumberFormat="1" applyFont="1" applyFill="1" applyBorder="1" applyAlignment="1">
      <alignment/>
    </xf>
    <xf numFmtId="172" fontId="10" fillId="0" borderId="1" xfId="0" applyNumberFormat="1" applyFont="1" applyBorder="1" applyAlignment="1">
      <alignment/>
    </xf>
    <xf numFmtId="172" fontId="10" fillId="0" borderId="1" xfId="0" applyNumberFormat="1" applyFont="1" applyBorder="1" applyAlignment="1">
      <alignment/>
    </xf>
    <xf numFmtId="172" fontId="15" fillId="0" borderId="1" xfId="0" applyNumberFormat="1" applyFont="1" applyBorder="1" applyAlignment="1">
      <alignment/>
    </xf>
  </cellXfs>
  <cellStyles count="12">
    <cellStyle name="Normal" xfId="0"/>
    <cellStyle name="Comma_2231 IAS Financial Statements - Sep-30, 2001" xfId="15"/>
    <cellStyle name="Comma_ATF_31.11.07_F2_14 January 2008" xfId="16"/>
    <cellStyle name="Normal_JSCB Kyrgyzstan_2005_TB" xfId="17"/>
    <cellStyle name="Normal_Worksheet in   Fs" xfId="18"/>
    <cellStyle name="Normal_Worksheet in (C) 2243 IAS Transformation schedule 2003 &amp; Notes to FS - info for Memo" xfId="19"/>
    <cellStyle name="Normal_Worksheet in TB LS Blank Leadsheet Excel Template - Used by Trial Balance to Create Leadsheets" xfId="20"/>
    <cellStyle name="Currency" xfId="21"/>
    <cellStyle name="Currency [0]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workbookViewId="0" topLeftCell="A43">
      <selection activeCell="H8" sqref="H8"/>
    </sheetView>
  </sheetViews>
  <sheetFormatPr defaultColWidth="9.140625" defaultRowHeight="12.75"/>
  <cols>
    <col min="1" max="1" width="9.140625" style="1" customWidth="1"/>
    <col min="2" max="2" width="56.8515625" style="1" customWidth="1"/>
    <col min="3" max="3" width="0.13671875" style="1" customWidth="1"/>
    <col min="4" max="4" width="14.28125" style="3" customWidth="1"/>
    <col min="5" max="5" width="0.13671875" style="1" customWidth="1"/>
    <col min="6" max="6" width="14.00390625" style="1" customWidth="1"/>
    <col min="7" max="7" width="11.57421875" style="1" customWidth="1"/>
    <col min="8" max="9" width="13.7109375" style="4" customWidth="1"/>
    <col min="10" max="10" width="11.00390625" style="1" bestFit="1" customWidth="1"/>
    <col min="11" max="16384" width="9.140625" style="1" customWidth="1"/>
  </cols>
  <sheetData>
    <row r="1" spans="1:9" ht="12.75">
      <c r="A1" s="15" t="s">
        <v>0</v>
      </c>
      <c r="B1" s="16"/>
      <c r="C1" s="16"/>
      <c r="D1" s="17"/>
      <c r="E1" s="17"/>
      <c r="F1" s="17"/>
      <c r="H1" s="2"/>
      <c r="I1" s="2"/>
    </row>
    <row r="2" spans="1:6" ht="12">
      <c r="A2" s="18"/>
      <c r="B2" s="18"/>
      <c r="C2" s="18"/>
      <c r="D2" s="19"/>
      <c r="E2" s="18"/>
      <c r="F2" s="18"/>
    </row>
    <row r="3" spans="1:6" ht="12">
      <c r="A3" s="18"/>
      <c r="B3" s="18"/>
      <c r="C3" s="18"/>
      <c r="D3" s="19"/>
      <c r="E3" s="18"/>
      <c r="F3" s="18"/>
    </row>
    <row r="4" spans="1:9" ht="12.75" customHeight="1">
      <c r="A4" s="18"/>
      <c r="B4" s="20"/>
      <c r="C4" s="20"/>
      <c r="D4" s="21" t="s">
        <v>1</v>
      </c>
      <c r="E4" s="18"/>
      <c r="F4" s="21" t="s">
        <v>2</v>
      </c>
      <c r="H4" s="5"/>
      <c r="I4" s="5"/>
    </row>
    <row r="5" spans="1:9" ht="12">
      <c r="A5" s="18"/>
      <c r="B5" s="22"/>
      <c r="C5" s="23"/>
      <c r="D5" s="24" t="s">
        <v>3</v>
      </c>
      <c r="E5" s="18"/>
      <c r="F5" s="24" t="s">
        <v>3</v>
      </c>
      <c r="H5" s="6"/>
      <c r="I5" s="6"/>
    </row>
    <row r="6" spans="1:6" ht="12">
      <c r="A6" s="18"/>
      <c r="B6" s="25" t="s">
        <v>4</v>
      </c>
      <c r="C6" s="25"/>
      <c r="D6" s="26"/>
      <c r="E6" s="18"/>
      <c r="F6" s="26"/>
    </row>
    <row r="7" spans="1:7" ht="12">
      <c r="A7" s="18"/>
      <c r="B7" s="27" t="s">
        <v>5</v>
      </c>
      <c r="C7" s="28">
        <v>13</v>
      </c>
      <c r="D7" s="29">
        <f>1266210-156886</f>
        <v>1109324</v>
      </c>
      <c r="E7" s="18"/>
      <c r="F7" s="29">
        <v>1419518</v>
      </c>
      <c r="G7" s="7"/>
    </row>
    <row r="8" spans="1:6" ht="36">
      <c r="A8" s="18"/>
      <c r="B8" s="27" t="s">
        <v>6</v>
      </c>
      <c r="C8" s="28"/>
      <c r="D8" s="30"/>
      <c r="E8" s="18"/>
      <c r="F8" s="30"/>
    </row>
    <row r="9" spans="1:6" ht="12">
      <c r="A9" s="18"/>
      <c r="B9" s="31" t="s">
        <v>7</v>
      </c>
      <c r="C9" s="28">
        <v>14</v>
      </c>
      <c r="D9" s="30">
        <v>0</v>
      </c>
      <c r="E9" s="18"/>
      <c r="F9" s="30">
        <v>201</v>
      </c>
    </row>
    <row r="10" spans="1:6" ht="12">
      <c r="A10" s="18"/>
      <c r="B10" s="31" t="s">
        <v>8</v>
      </c>
      <c r="C10" s="28">
        <v>14</v>
      </c>
      <c r="D10" s="30">
        <v>0</v>
      </c>
      <c r="E10" s="18"/>
      <c r="F10" s="30">
        <v>0</v>
      </c>
    </row>
    <row r="11" spans="1:6" ht="12.75" customHeight="1">
      <c r="A11" s="18"/>
      <c r="B11" s="27" t="s">
        <v>9</v>
      </c>
      <c r="C11" s="18"/>
      <c r="D11" s="29"/>
      <c r="E11" s="18"/>
      <c r="F11" s="29"/>
    </row>
    <row r="12" spans="1:6" ht="12.75" customHeight="1">
      <c r="A12" s="18"/>
      <c r="B12" s="31" t="s">
        <v>7</v>
      </c>
      <c r="C12" s="28">
        <v>15</v>
      </c>
      <c r="D12" s="29">
        <v>0</v>
      </c>
      <c r="E12" s="18"/>
      <c r="F12" s="29">
        <v>0</v>
      </c>
    </row>
    <row r="13" spans="1:6" ht="12.75" customHeight="1">
      <c r="A13" s="18"/>
      <c r="B13" s="31" t="s">
        <v>8</v>
      </c>
      <c r="C13" s="28">
        <v>15</v>
      </c>
      <c r="D13" s="29">
        <v>0</v>
      </c>
      <c r="E13" s="18"/>
      <c r="F13" s="29">
        <v>0</v>
      </c>
    </row>
    <row r="14" spans="1:6" ht="12.75" customHeight="1">
      <c r="A14" s="18"/>
      <c r="B14" s="27" t="s">
        <v>10</v>
      </c>
      <c r="C14" s="28"/>
      <c r="D14" s="29">
        <v>156886</v>
      </c>
      <c r="E14" s="18"/>
      <c r="F14" s="29">
        <v>0</v>
      </c>
    </row>
    <row r="15" spans="1:6" ht="12.75" customHeight="1">
      <c r="A15" s="18"/>
      <c r="B15" s="27" t="s">
        <v>11</v>
      </c>
      <c r="C15" s="28">
        <v>16</v>
      </c>
      <c r="D15" s="29">
        <f>146200+1109</f>
        <v>147309</v>
      </c>
      <c r="E15" s="18"/>
      <c r="F15" s="29">
        <v>0</v>
      </c>
    </row>
    <row r="16" spans="1:6" ht="12.75" customHeight="1">
      <c r="A16" s="18"/>
      <c r="B16" s="27" t="s">
        <v>12</v>
      </c>
      <c r="C16" s="28">
        <v>17</v>
      </c>
      <c r="D16" s="29">
        <v>2074210</v>
      </c>
      <c r="E16" s="18"/>
      <c r="F16" s="29">
        <v>1776369</v>
      </c>
    </row>
    <row r="17" spans="1:6" ht="12.75" customHeight="1">
      <c r="A17" s="18"/>
      <c r="B17" s="27" t="s">
        <v>13</v>
      </c>
      <c r="C17" s="28">
        <v>18</v>
      </c>
      <c r="D17" s="29">
        <v>115483</v>
      </c>
      <c r="E17" s="18"/>
      <c r="F17" s="29">
        <v>70572</v>
      </c>
    </row>
    <row r="18" spans="1:6" ht="12.75" customHeight="1">
      <c r="A18" s="18"/>
      <c r="B18" s="27" t="s">
        <v>14</v>
      </c>
      <c r="C18" s="28"/>
      <c r="D18" s="29">
        <v>0</v>
      </c>
      <c r="E18" s="18"/>
      <c r="F18" s="29">
        <v>0</v>
      </c>
    </row>
    <row r="19" spans="1:6" ht="12.75" customHeight="1">
      <c r="A19" s="18"/>
      <c r="B19" s="27" t="s">
        <v>15</v>
      </c>
      <c r="C19" s="28"/>
      <c r="D19" s="29">
        <v>0</v>
      </c>
      <c r="E19" s="18"/>
      <c r="F19" s="29">
        <v>0</v>
      </c>
    </row>
    <row r="20" spans="1:6" ht="12.75" customHeight="1">
      <c r="A20" s="18"/>
      <c r="B20" s="27" t="s">
        <v>16</v>
      </c>
      <c r="C20" s="28"/>
      <c r="D20" s="29"/>
      <c r="E20" s="18"/>
      <c r="F20" s="29"/>
    </row>
    <row r="21" spans="1:6" ht="12.75" customHeight="1">
      <c r="A21" s="18"/>
      <c r="B21" s="27" t="s">
        <v>17</v>
      </c>
      <c r="C21" s="28">
        <v>19</v>
      </c>
      <c r="D21" s="29">
        <v>125046</v>
      </c>
      <c r="E21" s="18"/>
      <c r="F21" s="29">
        <f>59703+39913</f>
        <v>99616</v>
      </c>
    </row>
    <row r="22" spans="1:6" ht="12.75" customHeight="1">
      <c r="A22" s="18"/>
      <c r="B22" s="27" t="s">
        <v>18</v>
      </c>
      <c r="C22" s="28">
        <v>12</v>
      </c>
      <c r="D22" s="29">
        <v>0</v>
      </c>
      <c r="E22" s="18"/>
      <c r="F22" s="29">
        <v>0</v>
      </c>
    </row>
    <row r="23" spans="1:6" ht="12.75" customHeight="1">
      <c r="A23" s="18"/>
      <c r="B23" s="32" t="s">
        <v>19</v>
      </c>
      <c r="C23" s="28">
        <v>20</v>
      </c>
      <c r="D23" s="29">
        <v>90037</v>
      </c>
      <c r="E23" s="18"/>
      <c r="F23" s="29">
        <v>136509</v>
      </c>
    </row>
    <row r="24" spans="1:9" ht="13.5" customHeight="1">
      <c r="A24" s="18"/>
      <c r="B24" s="25" t="s">
        <v>20</v>
      </c>
      <c r="C24" s="25"/>
      <c r="D24" s="33">
        <f>SUM(D7:D23)</f>
        <v>3818295</v>
      </c>
      <c r="E24" s="18"/>
      <c r="F24" s="33">
        <f>SUM(F7:F23)</f>
        <v>3502785</v>
      </c>
      <c r="H24" s="8"/>
      <c r="I24" s="8"/>
    </row>
    <row r="25" spans="1:6" ht="12">
      <c r="A25" s="18"/>
      <c r="B25" s="32"/>
      <c r="C25" s="32"/>
      <c r="D25" s="34"/>
      <c r="E25" s="18"/>
      <c r="F25" s="34"/>
    </row>
    <row r="26" spans="1:6" ht="12">
      <c r="A26" s="18"/>
      <c r="B26" s="25" t="s">
        <v>21</v>
      </c>
      <c r="C26" s="25"/>
      <c r="D26" s="34"/>
      <c r="E26" s="18"/>
      <c r="F26" s="34"/>
    </row>
    <row r="27" spans="1:6" ht="36">
      <c r="A27" s="18"/>
      <c r="B27" s="32" t="s">
        <v>22</v>
      </c>
      <c r="C27" s="28">
        <v>14</v>
      </c>
      <c r="D27" s="35">
        <v>0</v>
      </c>
      <c r="E27" s="18"/>
      <c r="F27" s="35">
        <v>0</v>
      </c>
    </row>
    <row r="28" spans="1:6" ht="12">
      <c r="A28" s="18"/>
      <c r="B28" s="36" t="s">
        <v>23</v>
      </c>
      <c r="C28" s="28">
        <v>21</v>
      </c>
      <c r="D28" s="29">
        <v>198154</v>
      </c>
      <c r="E28" s="18"/>
      <c r="F28" s="29"/>
    </row>
    <row r="29" spans="1:6" ht="12">
      <c r="A29" s="18"/>
      <c r="B29" s="37" t="s">
        <v>24</v>
      </c>
      <c r="C29" s="28">
        <v>22</v>
      </c>
      <c r="D29" s="29">
        <f>2796234-198153</f>
        <v>2598081</v>
      </c>
      <c r="E29" s="18"/>
      <c r="F29" s="29">
        <v>2590298</v>
      </c>
    </row>
    <row r="30" spans="1:6" ht="12">
      <c r="A30" s="18"/>
      <c r="B30" s="37" t="s">
        <v>25</v>
      </c>
      <c r="C30" s="28"/>
      <c r="D30" s="29"/>
      <c r="E30" s="18"/>
      <c r="F30" s="29"/>
    </row>
    <row r="31" spans="1:6" ht="12">
      <c r="A31" s="18"/>
      <c r="B31" s="37" t="s">
        <v>26</v>
      </c>
      <c r="C31" s="28">
        <v>23</v>
      </c>
      <c r="D31" s="29">
        <v>648</v>
      </c>
      <c r="E31" s="18"/>
      <c r="F31" s="29"/>
    </row>
    <row r="32" spans="1:6" ht="12">
      <c r="A32" s="18"/>
      <c r="B32" s="37" t="s">
        <v>27</v>
      </c>
      <c r="C32" s="28">
        <v>23</v>
      </c>
      <c r="D32" s="29">
        <f>364685-648</f>
        <v>364037</v>
      </c>
      <c r="E32" s="18"/>
      <c r="F32" s="29">
        <v>299045</v>
      </c>
    </row>
    <row r="33" spans="1:6" ht="12">
      <c r="A33" s="18"/>
      <c r="B33" s="37" t="s">
        <v>28</v>
      </c>
      <c r="C33" s="28"/>
      <c r="D33" s="29"/>
      <c r="E33" s="18"/>
      <c r="F33" s="29"/>
    </row>
    <row r="34" spans="1:6" ht="12">
      <c r="A34" s="18"/>
      <c r="B34" s="37" t="s">
        <v>29</v>
      </c>
      <c r="C34" s="28">
        <v>12</v>
      </c>
      <c r="D34" s="29">
        <v>2000</v>
      </c>
      <c r="E34" s="18"/>
      <c r="F34" s="29">
        <f>540+2981</f>
        <v>3521</v>
      </c>
    </row>
    <row r="35" spans="1:6" ht="12">
      <c r="A35" s="18"/>
      <c r="B35" s="37" t="s">
        <v>30</v>
      </c>
      <c r="C35" s="28">
        <v>24</v>
      </c>
      <c r="D35" s="29">
        <v>88482</v>
      </c>
      <c r="E35" s="18"/>
      <c r="F35" s="29">
        <v>60213</v>
      </c>
    </row>
    <row r="36" spans="1:9" ht="12.75" customHeight="1">
      <c r="A36" s="18"/>
      <c r="B36" s="25" t="s">
        <v>31</v>
      </c>
      <c r="C36" s="25"/>
      <c r="D36" s="33">
        <f>SUM(D27:D35)</f>
        <v>3251402</v>
      </c>
      <c r="E36" s="18"/>
      <c r="F36" s="33">
        <f>SUM(F27:F35)</f>
        <v>2953077</v>
      </c>
      <c r="H36" s="8"/>
      <c r="I36" s="8"/>
    </row>
    <row r="37" spans="1:8" ht="12">
      <c r="A37" s="18"/>
      <c r="B37" s="32"/>
      <c r="C37" s="32"/>
      <c r="D37" s="34"/>
      <c r="E37" s="18"/>
      <c r="F37" s="34"/>
      <c r="H37" s="8"/>
    </row>
    <row r="38" spans="1:6" ht="12.75" customHeight="1">
      <c r="A38" s="18"/>
      <c r="B38" s="25" t="s">
        <v>32</v>
      </c>
      <c r="C38" s="25"/>
      <c r="D38" s="34"/>
      <c r="E38" s="18"/>
      <c r="F38" s="34"/>
    </row>
    <row r="39" spans="1:6" ht="12.75" customHeight="1">
      <c r="A39" s="18"/>
      <c r="B39" s="32" t="s">
        <v>33</v>
      </c>
      <c r="C39" s="28">
        <v>25</v>
      </c>
      <c r="D39" s="29">
        <f>420196+50</f>
        <v>420246</v>
      </c>
      <c r="E39" s="18"/>
      <c r="F39" s="29">
        <f>160912+259334</f>
        <v>420246</v>
      </c>
    </row>
    <row r="40" spans="1:6" ht="12.75" customHeight="1">
      <c r="A40" s="18"/>
      <c r="B40" s="32" t="s">
        <v>34</v>
      </c>
      <c r="C40" s="32"/>
      <c r="D40" s="29"/>
      <c r="E40" s="18"/>
      <c r="F40" s="29">
        <v>0</v>
      </c>
    </row>
    <row r="41" spans="1:6" ht="12.75" customHeight="1">
      <c r="A41" s="18"/>
      <c r="B41" s="38" t="s">
        <v>35</v>
      </c>
      <c r="C41" s="32"/>
      <c r="D41" s="29">
        <v>0</v>
      </c>
      <c r="E41" s="18"/>
      <c r="F41" s="29">
        <v>0</v>
      </c>
    </row>
    <row r="42" spans="1:6" ht="24">
      <c r="A42" s="18"/>
      <c r="B42" s="32" t="s">
        <v>36</v>
      </c>
      <c r="C42" s="32"/>
      <c r="D42" s="29">
        <v>38</v>
      </c>
      <c r="E42" s="18"/>
      <c r="F42" s="29">
        <v>59</v>
      </c>
    </row>
    <row r="43" spans="1:6" ht="12.75" customHeight="1">
      <c r="A43" s="18"/>
      <c r="B43" s="32" t="s">
        <v>37</v>
      </c>
      <c r="C43" s="32"/>
      <c r="D43" s="29">
        <v>0</v>
      </c>
      <c r="E43" s="18"/>
      <c r="F43" s="29">
        <v>0</v>
      </c>
    </row>
    <row r="44" spans="1:6" ht="12.75" customHeight="1">
      <c r="A44" s="18"/>
      <c r="B44" s="32" t="s">
        <v>38</v>
      </c>
      <c r="C44" s="32"/>
      <c r="D44" s="39">
        <v>146609</v>
      </c>
      <c r="E44" s="40"/>
      <c r="F44" s="39">
        <v>129403</v>
      </c>
    </row>
    <row r="45" spans="1:9" ht="12.75" customHeight="1">
      <c r="A45" s="18"/>
      <c r="B45" s="41" t="s">
        <v>39</v>
      </c>
      <c r="C45" s="25"/>
      <c r="D45" s="42">
        <f>SUM(D39:D44)</f>
        <v>566893</v>
      </c>
      <c r="E45" s="18"/>
      <c r="F45" s="42">
        <f>SUM(F39:F44)</f>
        <v>549708</v>
      </c>
      <c r="H45" s="10"/>
      <c r="I45" s="10"/>
    </row>
    <row r="46" spans="1:9" ht="12.75" customHeight="1">
      <c r="A46" s="18"/>
      <c r="B46" s="32" t="s">
        <v>40</v>
      </c>
      <c r="C46" s="25"/>
      <c r="D46" s="43"/>
      <c r="E46" s="18"/>
      <c r="F46" s="43"/>
      <c r="H46" s="10"/>
      <c r="I46" s="10"/>
    </row>
    <row r="47" spans="1:9" ht="12.75" customHeight="1">
      <c r="A47" s="18"/>
      <c r="B47" s="25" t="s">
        <v>41</v>
      </c>
      <c r="C47" s="25"/>
      <c r="D47" s="33">
        <f>SUM(D45:D46)</f>
        <v>566893</v>
      </c>
      <c r="E47" s="18"/>
      <c r="F47" s="33">
        <f>SUM(F45:F46)</f>
        <v>549708</v>
      </c>
      <c r="H47" s="10"/>
      <c r="I47" s="10"/>
    </row>
    <row r="48" spans="1:9" ht="13.5" customHeight="1">
      <c r="A48" s="18"/>
      <c r="B48" s="44" t="s">
        <v>42</v>
      </c>
      <c r="C48" s="44"/>
      <c r="D48" s="33">
        <f>D36+D47</f>
        <v>3818295</v>
      </c>
      <c r="E48" s="18"/>
      <c r="F48" s="33">
        <f>F36+F47</f>
        <v>3502785</v>
      </c>
      <c r="H48" s="8"/>
      <c r="I48" s="8"/>
    </row>
    <row r="49" spans="1:9" ht="12">
      <c r="A49" s="18"/>
      <c r="B49" s="32"/>
      <c r="C49" s="32"/>
      <c r="D49" s="18"/>
      <c r="E49" s="18"/>
      <c r="F49" s="18"/>
      <c r="H49" s="9"/>
      <c r="I49" s="9"/>
    </row>
    <row r="50" spans="1:6" ht="12">
      <c r="A50" s="18"/>
      <c r="B50" s="45"/>
      <c r="C50" s="18"/>
      <c r="D50" s="46">
        <f>D48-D24</f>
        <v>0</v>
      </c>
      <c r="E50" s="18"/>
      <c r="F50" s="46">
        <f>F48-F24</f>
        <v>0</v>
      </c>
    </row>
    <row r="51" spans="1:6" ht="12">
      <c r="A51" s="18"/>
      <c r="B51" s="18"/>
      <c r="C51" s="18"/>
      <c r="D51" s="19"/>
      <c r="E51" s="18"/>
      <c r="F51" s="18"/>
    </row>
    <row r="52" spans="1:6" ht="12">
      <c r="A52" s="18"/>
      <c r="B52" s="18" t="s">
        <v>43</v>
      </c>
      <c r="C52" s="18"/>
      <c r="D52" s="19"/>
      <c r="E52" s="18"/>
      <c r="F52" s="18" t="s">
        <v>44</v>
      </c>
    </row>
    <row r="53" spans="1:6" ht="12">
      <c r="A53" s="18"/>
      <c r="B53" s="18"/>
      <c r="C53" s="18"/>
      <c r="D53" s="19"/>
      <c r="E53" s="18"/>
      <c r="F53" s="18"/>
    </row>
    <row r="54" spans="1:6" ht="12">
      <c r="A54" s="18"/>
      <c r="B54" s="18"/>
      <c r="C54" s="18"/>
      <c r="D54" s="19"/>
      <c r="E54" s="18"/>
      <c r="F54" s="18"/>
    </row>
    <row r="55" spans="1:6" ht="12">
      <c r="A55" s="18"/>
      <c r="B55" s="18"/>
      <c r="C55" s="18"/>
      <c r="D55" s="19"/>
      <c r="E55" s="18"/>
      <c r="F55" s="18"/>
    </row>
    <row r="56" spans="1:6" ht="12">
      <c r="A56" s="18"/>
      <c r="B56" s="18" t="s">
        <v>45</v>
      </c>
      <c r="C56" s="18"/>
      <c r="D56" s="19"/>
      <c r="E56" s="18"/>
      <c r="F56" s="18" t="s">
        <v>46</v>
      </c>
    </row>
    <row r="57" spans="1:6" ht="12">
      <c r="A57" s="18"/>
      <c r="B57" s="18"/>
      <c r="C57" s="18"/>
      <c r="D57" s="30"/>
      <c r="E57" s="18"/>
      <c r="F57" s="18"/>
    </row>
    <row r="58" spans="1:6" ht="12">
      <c r="A58" s="18"/>
      <c r="B58" s="18"/>
      <c r="C58" s="18"/>
      <c r="D58" s="19"/>
      <c r="E58" s="18"/>
      <c r="F58" s="18"/>
    </row>
    <row r="59" spans="1:6" ht="12">
      <c r="A59" s="18"/>
      <c r="B59" s="18"/>
      <c r="C59" s="18"/>
      <c r="D59" s="19"/>
      <c r="E59" s="18"/>
      <c r="F59" s="18"/>
    </row>
    <row r="60" spans="1:6" ht="12">
      <c r="A60" s="18"/>
      <c r="B60" s="18"/>
      <c r="C60" s="18"/>
      <c r="D60" s="19"/>
      <c r="E60" s="18"/>
      <c r="F60" s="18"/>
    </row>
    <row r="61" spans="1:6" ht="12">
      <c r="A61" s="18"/>
      <c r="B61" s="18"/>
      <c r="C61" s="18"/>
      <c r="D61" s="19"/>
      <c r="E61" s="18"/>
      <c r="F61" s="18"/>
    </row>
    <row r="62" spans="1:6" ht="12">
      <c r="A62" s="18"/>
      <c r="B62" s="18" t="s">
        <v>47</v>
      </c>
      <c r="C62" s="18"/>
      <c r="D62" s="19"/>
      <c r="E62" s="18"/>
      <c r="F62" s="18"/>
    </row>
    <row r="63" spans="1:6" ht="12">
      <c r="A63" s="18"/>
      <c r="B63" s="18"/>
      <c r="C63" s="18"/>
      <c r="D63" s="19"/>
      <c r="E63" s="18"/>
      <c r="F63" s="18"/>
    </row>
    <row r="64" spans="1:6" ht="12">
      <c r="A64" s="18"/>
      <c r="B64" s="18"/>
      <c r="C64" s="18"/>
      <c r="D64" s="19"/>
      <c r="E64" s="18"/>
      <c r="F64" s="18"/>
    </row>
    <row r="65" spans="1:6" ht="12">
      <c r="A65" s="18"/>
      <c r="B65" s="18"/>
      <c r="C65" s="18"/>
      <c r="D65" s="19"/>
      <c r="E65" s="18"/>
      <c r="F65" s="18"/>
    </row>
    <row r="66" spans="1:6" ht="12">
      <c r="A66" s="18"/>
      <c r="B66" s="18"/>
      <c r="C66" s="18"/>
      <c r="D66" s="19"/>
      <c r="E66" s="18"/>
      <c r="F66" s="18"/>
    </row>
    <row r="67" spans="1:6" ht="12">
      <c r="A67" s="18"/>
      <c r="B67" s="18"/>
      <c r="C67" s="18"/>
      <c r="D67" s="19"/>
      <c r="E67" s="18"/>
      <c r="F67" s="18"/>
    </row>
    <row r="68" spans="1:6" ht="12">
      <c r="A68" s="18"/>
      <c r="B68" s="18"/>
      <c r="C68" s="18"/>
      <c r="D68" s="19"/>
      <c r="E68" s="18"/>
      <c r="F68" s="18"/>
    </row>
    <row r="69" spans="1:6" ht="12">
      <c r="A69" s="18"/>
      <c r="B69" s="18"/>
      <c r="C69" s="18"/>
      <c r="D69" s="19"/>
      <c r="E69" s="18"/>
      <c r="F69" s="18"/>
    </row>
    <row r="70" spans="1:6" ht="12">
      <c r="A70" s="18"/>
      <c r="B70" s="18"/>
      <c r="C70" s="18"/>
      <c r="D70" s="19"/>
      <c r="E70" s="18"/>
      <c r="F70" s="18"/>
    </row>
    <row r="71" spans="1:6" ht="12">
      <c r="A71" s="18"/>
      <c r="B71" s="18"/>
      <c r="C71" s="18"/>
      <c r="D71" s="19"/>
      <c r="E71" s="18"/>
      <c r="F71" s="18"/>
    </row>
    <row r="72" spans="1:6" ht="12">
      <c r="A72" s="18"/>
      <c r="B72" s="18"/>
      <c r="C72" s="18"/>
      <c r="D72" s="19"/>
      <c r="E72" s="18"/>
      <c r="F72" s="18"/>
    </row>
    <row r="73" spans="1:6" ht="12">
      <c r="A73" s="18"/>
      <c r="B73" s="18"/>
      <c r="C73" s="18"/>
      <c r="D73" s="19"/>
      <c r="E73" s="18"/>
      <c r="F73" s="18"/>
    </row>
    <row r="74" spans="1:6" ht="12">
      <c r="A74" s="18"/>
      <c r="B74" s="18"/>
      <c r="C74" s="18"/>
      <c r="D74" s="19"/>
      <c r="E74" s="18"/>
      <c r="F74" s="18"/>
    </row>
    <row r="75" spans="1:6" ht="12">
      <c r="A75" s="18"/>
      <c r="B75" s="18"/>
      <c r="C75" s="18"/>
      <c r="D75" s="19"/>
      <c r="E75" s="18"/>
      <c r="F75" s="18"/>
    </row>
    <row r="76" spans="1:6" ht="12">
      <c r="A76" s="18"/>
      <c r="B76" s="18"/>
      <c r="C76" s="18"/>
      <c r="D76" s="19"/>
      <c r="E76" s="18"/>
      <c r="F76" s="18"/>
    </row>
    <row r="77" spans="1:6" ht="12">
      <c r="A77" s="18"/>
      <c r="B77" s="18"/>
      <c r="C77" s="18"/>
      <c r="D77" s="19"/>
      <c r="E77" s="18"/>
      <c r="F77" s="18"/>
    </row>
    <row r="78" spans="1:6" ht="12">
      <c r="A78" s="18"/>
      <c r="B78" s="18"/>
      <c r="C78" s="18"/>
      <c r="D78" s="19"/>
      <c r="E78" s="18"/>
      <c r="F78" s="18"/>
    </row>
    <row r="79" spans="1:6" ht="12">
      <c r="A79" s="18"/>
      <c r="B79" s="18"/>
      <c r="C79" s="18"/>
      <c r="D79" s="19"/>
      <c r="E79" s="18"/>
      <c r="F79" s="18"/>
    </row>
    <row r="80" spans="1:6" ht="12">
      <c r="A80" s="18"/>
      <c r="B80" s="18"/>
      <c r="C80" s="18"/>
      <c r="D80" s="19"/>
      <c r="E80" s="18"/>
      <c r="F80" s="18"/>
    </row>
    <row r="81" spans="1:6" ht="12">
      <c r="A81" s="18"/>
      <c r="B81" s="18"/>
      <c r="C81" s="18"/>
      <c r="D81" s="19"/>
      <c r="E81" s="18"/>
      <c r="F81" s="18"/>
    </row>
    <row r="82" spans="1:6" ht="12">
      <c r="A82" s="18"/>
      <c r="B82" s="18"/>
      <c r="C82" s="18"/>
      <c r="D82" s="19"/>
      <c r="E82" s="18"/>
      <c r="F82" s="18"/>
    </row>
    <row r="83" spans="1:6" ht="12">
      <c r="A83" s="18"/>
      <c r="B83" s="18"/>
      <c r="C83" s="18"/>
      <c r="D83" s="19"/>
      <c r="E83" s="18"/>
      <c r="F83" s="18"/>
    </row>
    <row r="84" spans="1:6" ht="12">
      <c r="A84" s="18"/>
      <c r="B84" s="18"/>
      <c r="C84" s="18"/>
      <c r="D84" s="19"/>
      <c r="E84" s="18"/>
      <c r="F84" s="18"/>
    </row>
    <row r="85" spans="1:6" ht="12">
      <c r="A85" s="18"/>
      <c r="B85" s="18"/>
      <c r="C85" s="18"/>
      <c r="D85" s="19"/>
      <c r="E85" s="18"/>
      <c r="F85" s="18"/>
    </row>
    <row r="86" spans="1:6" ht="12">
      <c r="A86" s="18"/>
      <c r="B86" s="18"/>
      <c r="C86" s="18"/>
      <c r="D86" s="19"/>
      <c r="E86" s="18"/>
      <c r="F86" s="18"/>
    </row>
    <row r="87" spans="1:6" ht="12">
      <c r="A87" s="18"/>
      <c r="B87" s="18"/>
      <c r="C87" s="18"/>
      <c r="D87" s="19"/>
      <c r="E87" s="18"/>
      <c r="F87" s="18"/>
    </row>
    <row r="88" spans="1:6" ht="12">
      <c r="A88" s="18"/>
      <c r="B88" s="18"/>
      <c r="C88" s="18"/>
      <c r="D88" s="19"/>
      <c r="E88" s="18"/>
      <c r="F88" s="18"/>
    </row>
    <row r="89" spans="1:6" ht="12">
      <c r="A89" s="18"/>
      <c r="B89" s="18"/>
      <c r="C89" s="18"/>
      <c r="D89" s="19"/>
      <c r="E89" s="18"/>
      <c r="F89" s="18"/>
    </row>
    <row r="90" spans="1:6" ht="12">
      <c r="A90" s="18"/>
      <c r="B90" s="18"/>
      <c r="C90" s="18"/>
      <c r="D90" s="19"/>
      <c r="E90" s="18"/>
      <c r="F90" s="18"/>
    </row>
    <row r="91" spans="1:6" ht="12">
      <c r="A91" s="18"/>
      <c r="B91" s="18"/>
      <c r="C91" s="18"/>
      <c r="D91" s="19"/>
      <c r="E91" s="18"/>
      <c r="F91" s="18"/>
    </row>
    <row r="92" spans="1:6" ht="12">
      <c r="A92" s="18"/>
      <c r="B92" s="18"/>
      <c r="C92" s="18"/>
      <c r="D92" s="19"/>
      <c r="E92" s="18"/>
      <c r="F92" s="18"/>
    </row>
    <row r="93" spans="1:6" ht="12">
      <c r="A93" s="18"/>
      <c r="B93" s="18"/>
      <c r="C93" s="18"/>
      <c r="D93" s="19"/>
      <c r="E93" s="18"/>
      <c r="F93" s="18"/>
    </row>
    <row r="94" spans="1:6" ht="12">
      <c r="A94" s="18"/>
      <c r="B94" s="18"/>
      <c r="C94" s="18"/>
      <c r="D94" s="19"/>
      <c r="E94" s="18"/>
      <c r="F94" s="18"/>
    </row>
    <row r="95" spans="1:6" ht="12">
      <c r="A95" s="18"/>
      <c r="B95" s="18"/>
      <c r="C95" s="18"/>
      <c r="D95" s="19"/>
      <c r="E95" s="18"/>
      <c r="F95" s="18"/>
    </row>
    <row r="96" spans="1:6" ht="12">
      <c r="A96" s="18"/>
      <c r="B96" s="18"/>
      <c r="C96" s="18"/>
      <c r="D96" s="19"/>
      <c r="E96" s="18"/>
      <c r="F96" s="18"/>
    </row>
    <row r="97" spans="1:6" ht="12">
      <c r="A97" s="18"/>
      <c r="B97" s="18"/>
      <c r="C97" s="18"/>
      <c r="D97" s="19"/>
      <c r="E97" s="18"/>
      <c r="F97" s="18"/>
    </row>
    <row r="98" spans="1:6" ht="12">
      <c r="A98" s="18"/>
      <c r="B98" s="18"/>
      <c r="C98" s="18"/>
      <c r="D98" s="19"/>
      <c r="E98" s="18"/>
      <c r="F98" s="18"/>
    </row>
    <row r="99" spans="1:6" ht="12">
      <c r="A99" s="18"/>
      <c r="B99" s="18"/>
      <c r="C99" s="18"/>
      <c r="D99" s="19"/>
      <c r="E99" s="18"/>
      <c r="F99" s="18"/>
    </row>
    <row r="100" spans="1:6" ht="12">
      <c r="A100" s="18"/>
      <c r="B100" s="18"/>
      <c r="C100" s="18"/>
      <c r="D100" s="19"/>
      <c r="E100" s="18"/>
      <c r="F100" s="18"/>
    </row>
    <row r="101" spans="1:6" ht="12">
      <c r="A101" s="18"/>
      <c r="B101" s="18"/>
      <c r="C101" s="18"/>
      <c r="D101" s="19"/>
      <c r="E101" s="18"/>
      <c r="F101" s="18"/>
    </row>
    <row r="102" spans="1:6" ht="12">
      <c r="A102" s="18"/>
      <c r="B102" s="18"/>
      <c r="C102" s="18"/>
      <c r="D102" s="19"/>
      <c r="E102" s="18"/>
      <c r="F102" s="18"/>
    </row>
    <row r="103" spans="1:6" ht="12">
      <c r="A103" s="18"/>
      <c r="B103" s="18"/>
      <c r="C103" s="18"/>
      <c r="D103" s="19"/>
      <c r="E103" s="18"/>
      <c r="F103" s="18"/>
    </row>
    <row r="104" spans="1:6" ht="12">
      <c r="A104" s="18"/>
      <c r="B104" s="18"/>
      <c r="C104" s="18"/>
      <c r="D104" s="19"/>
      <c r="E104" s="18"/>
      <c r="F104" s="18"/>
    </row>
    <row r="105" spans="1:6" ht="12">
      <c r="A105" s="18"/>
      <c r="B105" s="18"/>
      <c r="C105" s="18"/>
      <c r="D105" s="19"/>
      <c r="E105" s="18"/>
      <c r="F105" s="18"/>
    </row>
    <row r="106" spans="1:6" ht="12">
      <c r="A106" s="18"/>
      <c r="B106" s="18"/>
      <c r="C106" s="18"/>
      <c r="D106" s="19"/>
      <c r="E106" s="18"/>
      <c r="F106" s="18"/>
    </row>
    <row r="107" spans="1:6" ht="12">
      <c r="A107" s="18"/>
      <c r="B107" s="18"/>
      <c r="C107" s="18"/>
      <c r="D107" s="19"/>
      <c r="E107" s="18"/>
      <c r="F107" s="18"/>
    </row>
    <row r="108" spans="1:6" ht="12">
      <c r="A108" s="18"/>
      <c r="B108" s="18"/>
      <c r="C108" s="18"/>
      <c r="D108" s="19"/>
      <c r="E108" s="18"/>
      <c r="F108" s="18"/>
    </row>
    <row r="109" spans="1:6" ht="12">
      <c r="A109" s="18"/>
      <c r="B109" s="18"/>
      <c r="C109" s="18"/>
      <c r="D109" s="19"/>
      <c r="E109" s="18"/>
      <c r="F109" s="18"/>
    </row>
    <row r="110" spans="1:6" ht="12">
      <c r="A110" s="18"/>
      <c r="B110" s="18"/>
      <c r="C110" s="18"/>
      <c r="D110" s="19"/>
      <c r="E110" s="18"/>
      <c r="F110" s="18"/>
    </row>
    <row r="111" spans="1:6" ht="12">
      <c r="A111" s="18"/>
      <c r="B111" s="18"/>
      <c r="C111" s="18"/>
      <c r="D111" s="19"/>
      <c r="E111" s="18"/>
      <c r="F111" s="18"/>
    </row>
    <row r="112" spans="1:6" ht="12">
      <c r="A112" s="18"/>
      <c r="B112" s="18"/>
      <c r="C112" s="18"/>
      <c r="D112" s="19"/>
      <c r="E112" s="18"/>
      <c r="F112" s="18"/>
    </row>
    <row r="113" spans="1:6" ht="12">
      <c r="A113" s="18"/>
      <c r="B113" s="18"/>
      <c r="C113" s="18"/>
      <c r="D113" s="19"/>
      <c r="E113" s="18"/>
      <c r="F113" s="18"/>
    </row>
    <row r="114" spans="1:6" ht="12">
      <c r="A114" s="18"/>
      <c r="B114" s="18"/>
      <c r="C114" s="18"/>
      <c r="D114" s="19"/>
      <c r="E114" s="18"/>
      <c r="F114" s="18"/>
    </row>
    <row r="115" spans="1:6" ht="12">
      <c r="A115" s="18"/>
      <c r="B115" s="18"/>
      <c r="C115" s="18"/>
      <c r="D115" s="19"/>
      <c r="E115" s="18"/>
      <c r="F115" s="18"/>
    </row>
    <row r="116" spans="1:6" ht="12">
      <c r="A116" s="18"/>
      <c r="B116" s="18"/>
      <c r="C116" s="18"/>
      <c r="D116" s="19"/>
      <c r="E116" s="18"/>
      <c r="F116" s="18"/>
    </row>
    <row r="117" spans="1:6" ht="12">
      <c r="A117" s="18"/>
      <c r="B117" s="18"/>
      <c r="C117" s="18"/>
      <c r="D117" s="19"/>
      <c r="E117" s="18"/>
      <c r="F117" s="18"/>
    </row>
    <row r="118" spans="1:6" ht="12">
      <c r="A118" s="18"/>
      <c r="B118" s="18"/>
      <c r="C118" s="18"/>
      <c r="D118" s="19"/>
      <c r="E118" s="18"/>
      <c r="F118" s="18"/>
    </row>
    <row r="119" spans="1:6" ht="12">
      <c r="A119" s="18"/>
      <c r="B119" s="18"/>
      <c r="C119" s="18"/>
      <c r="D119" s="19"/>
      <c r="E119" s="18"/>
      <c r="F119" s="18"/>
    </row>
    <row r="120" spans="1:6" ht="12">
      <c r="A120" s="18"/>
      <c r="B120" s="18"/>
      <c r="C120" s="18"/>
      <c r="D120" s="19"/>
      <c r="E120" s="18"/>
      <c r="F120" s="18"/>
    </row>
    <row r="121" spans="1:6" ht="12">
      <c r="A121" s="18"/>
      <c r="B121" s="18"/>
      <c r="C121" s="18"/>
      <c r="D121" s="19"/>
      <c r="E121" s="18"/>
      <c r="F121" s="18"/>
    </row>
    <row r="122" spans="1:6" ht="12">
      <c r="A122" s="18"/>
      <c r="B122" s="18"/>
      <c r="C122" s="18"/>
      <c r="D122" s="19"/>
      <c r="E122" s="18"/>
      <c r="F122" s="18"/>
    </row>
    <row r="123" spans="1:6" ht="12">
      <c r="A123" s="18"/>
      <c r="B123" s="18"/>
      <c r="C123" s="18"/>
      <c r="D123" s="19"/>
      <c r="E123" s="18"/>
      <c r="F123" s="18"/>
    </row>
    <row r="124" spans="1:6" ht="12">
      <c r="A124" s="18"/>
      <c r="B124" s="18"/>
      <c r="C124" s="18"/>
      <c r="D124" s="19"/>
      <c r="E124" s="18"/>
      <c r="F124" s="18"/>
    </row>
    <row r="125" spans="1:6" ht="12">
      <c r="A125" s="18"/>
      <c r="B125" s="18"/>
      <c r="C125" s="18"/>
      <c r="D125" s="19"/>
      <c r="E125" s="18"/>
      <c r="F125" s="18"/>
    </row>
    <row r="126" spans="1:6" ht="12">
      <c r="A126" s="18"/>
      <c r="B126" s="18"/>
      <c r="C126" s="18"/>
      <c r="D126" s="19"/>
      <c r="E126" s="18"/>
      <c r="F126" s="18"/>
    </row>
    <row r="127" spans="1:6" ht="12">
      <c r="A127" s="18"/>
      <c r="B127" s="18"/>
      <c r="C127" s="18"/>
      <c r="D127" s="19"/>
      <c r="E127" s="18"/>
      <c r="F127" s="18"/>
    </row>
    <row r="128" spans="1:6" ht="12">
      <c r="A128" s="18"/>
      <c r="B128" s="18"/>
      <c r="C128" s="18"/>
      <c r="D128" s="19"/>
      <c r="E128" s="18"/>
      <c r="F128" s="18"/>
    </row>
    <row r="129" spans="1:6" ht="12">
      <c r="A129" s="18"/>
      <c r="B129" s="18"/>
      <c r="C129" s="18"/>
      <c r="D129" s="19"/>
      <c r="E129" s="18"/>
      <c r="F129" s="18"/>
    </row>
    <row r="130" spans="1:6" ht="12">
      <c r="A130" s="18"/>
      <c r="B130" s="18"/>
      <c r="C130" s="18"/>
      <c r="D130" s="19"/>
      <c r="E130" s="18"/>
      <c r="F130" s="18"/>
    </row>
    <row r="131" spans="1:6" ht="12">
      <c r="A131" s="18"/>
      <c r="B131" s="18"/>
      <c r="C131" s="18"/>
      <c r="D131" s="19"/>
      <c r="E131" s="18"/>
      <c r="F131" s="18"/>
    </row>
    <row r="132" spans="1:6" ht="12">
      <c r="A132" s="18"/>
      <c r="B132" s="18"/>
      <c r="C132" s="18"/>
      <c r="D132" s="19"/>
      <c r="E132" s="18"/>
      <c r="F132" s="18"/>
    </row>
    <row r="133" spans="1:6" ht="12">
      <c r="A133" s="18"/>
      <c r="B133" s="18"/>
      <c r="C133" s="18"/>
      <c r="D133" s="19"/>
      <c r="E133" s="18"/>
      <c r="F133" s="18"/>
    </row>
    <row r="134" spans="1:6" ht="12">
      <c r="A134" s="18"/>
      <c r="B134" s="18"/>
      <c r="C134" s="18"/>
      <c r="D134" s="19"/>
      <c r="E134" s="18"/>
      <c r="F134" s="18"/>
    </row>
    <row r="135" spans="1:6" ht="12">
      <c r="A135" s="18"/>
      <c r="B135" s="18"/>
      <c r="C135" s="18"/>
      <c r="D135" s="19"/>
      <c r="E135" s="18"/>
      <c r="F135" s="18"/>
    </row>
    <row r="136" spans="1:6" ht="12">
      <c r="A136" s="18"/>
      <c r="B136" s="18"/>
      <c r="C136" s="18"/>
      <c r="D136" s="19"/>
      <c r="E136" s="18"/>
      <c r="F136" s="18"/>
    </row>
    <row r="137" spans="1:6" ht="12">
      <c r="A137" s="18"/>
      <c r="B137" s="18"/>
      <c r="C137" s="18"/>
      <c r="D137" s="19"/>
      <c r="E137" s="18"/>
      <c r="F137" s="18"/>
    </row>
    <row r="138" spans="1:6" ht="12">
      <c r="A138" s="18"/>
      <c r="B138" s="18"/>
      <c r="C138" s="18"/>
      <c r="D138" s="19"/>
      <c r="E138" s="18"/>
      <c r="F138" s="18"/>
    </row>
    <row r="139" spans="1:6" ht="12">
      <c r="A139" s="18"/>
      <c r="B139" s="18"/>
      <c r="C139" s="18"/>
      <c r="D139" s="19"/>
      <c r="E139" s="18"/>
      <c r="F139" s="18"/>
    </row>
    <row r="140" spans="1:6" ht="12">
      <c r="A140" s="18"/>
      <c r="B140" s="18"/>
      <c r="C140" s="18"/>
      <c r="D140" s="19"/>
      <c r="E140" s="18"/>
      <c r="F140" s="18"/>
    </row>
    <row r="141" spans="1:6" ht="12">
      <c r="A141" s="18"/>
      <c r="B141" s="18"/>
      <c r="C141" s="18"/>
      <c r="D141" s="19"/>
      <c r="E141" s="18"/>
      <c r="F141" s="18"/>
    </row>
    <row r="142" spans="1:6" ht="12">
      <c r="A142" s="18"/>
      <c r="B142" s="18"/>
      <c r="C142" s="18"/>
      <c r="D142" s="19"/>
      <c r="E142" s="18"/>
      <c r="F142" s="18"/>
    </row>
    <row r="143" spans="1:6" ht="12">
      <c r="A143" s="18"/>
      <c r="B143" s="18"/>
      <c r="C143" s="18"/>
      <c r="D143" s="19"/>
      <c r="E143" s="18"/>
      <c r="F143" s="18"/>
    </row>
    <row r="144" spans="1:6" ht="12">
      <c r="A144" s="18"/>
      <c r="B144" s="18"/>
      <c r="C144" s="18"/>
      <c r="D144" s="19"/>
      <c r="E144" s="18"/>
      <c r="F144" s="18"/>
    </row>
    <row r="145" spans="1:6" ht="12">
      <c r="A145" s="18"/>
      <c r="B145" s="18"/>
      <c r="C145" s="18"/>
      <c r="D145" s="19"/>
      <c r="E145" s="18"/>
      <c r="F145" s="18"/>
    </row>
    <row r="146" spans="1:6" ht="12">
      <c r="A146" s="18"/>
      <c r="B146" s="18"/>
      <c r="C146" s="18"/>
      <c r="D146" s="19"/>
      <c r="E146" s="18"/>
      <c r="F146" s="18"/>
    </row>
    <row r="147" spans="1:6" ht="12">
      <c r="A147" s="18"/>
      <c r="B147" s="18"/>
      <c r="C147" s="18"/>
      <c r="D147" s="19"/>
      <c r="E147" s="18"/>
      <c r="F147" s="18"/>
    </row>
    <row r="148" spans="1:6" ht="12">
      <c r="A148" s="18"/>
      <c r="B148" s="18"/>
      <c r="C148" s="18"/>
      <c r="D148" s="19"/>
      <c r="E148" s="18"/>
      <c r="F148" s="18"/>
    </row>
    <row r="149" spans="1:6" ht="12">
      <c r="A149" s="18"/>
      <c r="B149" s="18"/>
      <c r="C149" s="18"/>
      <c r="D149" s="19"/>
      <c r="E149" s="18"/>
      <c r="F149" s="18"/>
    </row>
    <row r="150" spans="1:6" ht="12">
      <c r="A150" s="18"/>
      <c r="B150" s="18"/>
      <c r="C150" s="18"/>
      <c r="D150" s="19"/>
      <c r="E150" s="18"/>
      <c r="F150" s="18"/>
    </row>
    <row r="151" spans="1:6" ht="12">
      <c r="A151" s="18"/>
      <c r="B151" s="18"/>
      <c r="C151" s="18"/>
      <c r="D151" s="19"/>
      <c r="E151" s="18"/>
      <c r="F151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25">
      <selection activeCell="H21" sqref="H21"/>
    </sheetView>
  </sheetViews>
  <sheetFormatPr defaultColWidth="9.140625" defaultRowHeight="12.75"/>
  <cols>
    <col min="1" max="1" width="9.140625" style="11" customWidth="1"/>
    <col min="2" max="2" width="68.57421875" style="11" customWidth="1"/>
    <col min="3" max="3" width="0.13671875" style="11" customWidth="1"/>
    <col min="4" max="4" width="14.140625" style="11" customWidth="1"/>
    <col min="5" max="5" width="0.2890625" style="12" hidden="1" customWidth="1"/>
    <col min="6" max="6" width="13.8515625" style="11" customWidth="1"/>
    <col min="7" max="16384" width="9.140625" style="11" customWidth="1"/>
  </cols>
  <sheetData>
    <row r="1" spans="1:6" ht="15">
      <c r="A1" s="47" t="s">
        <v>48</v>
      </c>
      <c r="B1" s="48"/>
      <c r="C1" s="48"/>
      <c r="D1" s="48"/>
      <c r="E1" s="48"/>
      <c r="F1" s="49"/>
    </row>
    <row r="2" spans="1:7" ht="14.25">
      <c r="A2" s="50"/>
      <c r="B2" s="50"/>
      <c r="C2" s="50"/>
      <c r="D2" s="50"/>
      <c r="E2" s="50"/>
      <c r="F2" s="50"/>
      <c r="G2" s="50"/>
    </row>
    <row r="3" spans="1:7" ht="14.25">
      <c r="A3" s="50"/>
      <c r="B3" s="50"/>
      <c r="C3" s="50"/>
      <c r="D3" s="50"/>
      <c r="E3" s="50"/>
      <c r="F3" s="50"/>
      <c r="G3" s="50"/>
    </row>
    <row r="4" spans="1:7" ht="15">
      <c r="A4" s="50"/>
      <c r="B4" s="51"/>
      <c r="C4" s="51"/>
      <c r="D4" s="52" t="s">
        <v>1</v>
      </c>
      <c r="E4" s="53"/>
      <c r="F4" s="52" t="s">
        <v>2</v>
      </c>
      <c r="G4" s="50"/>
    </row>
    <row r="5" spans="1:7" ht="15">
      <c r="A5" s="50"/>
      <c r="B5" s="54"/>
      <c r="C5" s="55"/>
      <c r="D5" s="56" t="s">
        <v>3</v>
      </c>
      <c r="E5" s="57"/>
      <c r="F5" s="56" t="s">
        <v>3</v>
      </c>
      <c r="G5" s="50"/>
    </row>
    <row r="6" spans="1:7" ht="14.25">
      <c r="A6" s="50"/>
      <c r="B6" s="58"/>
      <c r="C6" s="58"/>
      <c r="D6" s="54"/>
      <c r="E6" s="54"/>
      <c r="F6" s="54"/>
      <c r="G6" s="50"/>
    </row>
    <row r="7" spans="1:7" ht="14.25">
      <c r="A7" s="50"/>
      <c r="B7" s="54" t="s">
        <v>49</v>
      </c>
      <c r="C7" s="59">
        <v>4</v>
      </c>
      <c r="D7" s="60">
        <v>501727</v>
      </c>
      <c r="E7" s="60"/>
      <c r="F7" s="60">
        <v>379298</v>
      </c>
      <c r="G7" s="50"/>
    </row>
    <row r="8" spans="1:7" ht="14.25">
      <c r="A8" s="50"/>
      <c r="B8" s="54" t="s">
        <v>50</v>
      </c>
      <c r="C8" s="59">
        <v>4</v>
      </c>
      <c r="D8" s="60">
        <v>-138898</v>
      </c>
      <c r="E8" s="60"/>
      <c r="F8" s="60">
        <v>-91701</v>
      </c>
      <c r="G8" s="50"/>
    </row>
    <row r="9" spans="1:7" ht="15">
      <c r="A9" s="50"/>
      <c r="B9" s="61" t="s">
        <v>51</v>
      </c>
      <c r="C9" s="61"/>
      <c r="D9" s="62">
        <f>D7+D8</f>
        <v>362829</v>
      </c>
      <c r="E9" s="63"/>
      <c r="F9" s="62">
        <f>F7+F8</f>
        <v>287597</v>
      </c>
      <c r="G9" s="50"/>
    </row>
    <row r="10" spans="1:7" ht="14.25">
      <c r="A10" s="50"/>
      <c r="B10" s="64"/>
      <c r="C10" s="64"/>
      <c r="D10" s="54"/>
      <c r="E10" s="54"/>
      <c r="F10" s="54"/>
      <c r="G10" s="50"/>
    </row>
    <row r="11" spans="1:7" ht="14.25">
      <c r="A11" s="50"/>
      <c r="B11" s="54" t="s">
        <v>52</v>
      </c>
      <c r="C11" s="59">
        <v>5</v>
      </c>
      <c r="D11" s="60">
        <v>176921</v>
      </c>
      <c r="E11" s="60"/>
      <c r="F11" s="60">
        <v>149828</v>
      </c>
      <c r="G11" s="50"/>
    </row>
    <row r="12" spans="1:7" ht="14.25">
      <c r="A12" s="50"/>
      <c r="B12" s="54" t="s">
        <v>53</v>
      </c>
      <c r="C12" s="59">
        <v>6</v>
      </c>
      <c r="D12" s="60">
        <v>-467</v>
      </c>
      <c r="E12" s="60"/>
      <c r="F12" s="60">
        <v>-3295</v>
      </c>
      <c r="G12" s="50"/>
    </row>
    <row r="13" spans="1:7" ht="15">
      <c r="A13" s="50"/>
      <c r="B13" s="61" t="s">
        <v>54</v>
      </c>
      <c r="C13" s="61"/>
      <c r="D13" s="62">
        <f>D11+D12</f>
        <v>176454</v>
      </c>
      <c r="E13" s="63"/>
      <c r="F13" s="62">
        <f>F11+F12</f>
        <v>146533</v>
      </c>
      <c r="G13" s="50"/>
    </row>
    <row r="14" spans="1:7" ht="14.25">
      <c r="A14" s="50"/>
      <c r="B14" s="64"/>
      <c r="C14" s="64"/>
      <c r="D14" s="54"/>
      <c r="E14" s="54"/>
      <c r="F14" s="54"/>
      <c r="G14" s="50"/>
    </row>
    <row r="15" spans="1:7" ht="28.5">
      <c r="A15" s="50"/>
      <c r="B15" s="65" t="s">
        <v>55</v>
      </c>
      <c r="C15" s="59">
        <v>7</v>
      </c>
      <c r="D15" s="60">
        <v>0</v>
      </c>
      <c r="E15" s="60"/>
      <c r="F15" s="60">
        <v>0</v>
      </c>
      <c r="G15" s="50"/>
    </row>
    <row r="16" spans="1:7" ht="57">
      <c r="A16" s="50"/>
      <c r="B16" s="65" t="s">
        <v>56</v>
      </c>
      <c r="C16" s="59"/>
      <c r="D16" s="60">
        <v>-1609</v>
      </c>
      <c r="E16" s="60"/>
      <c r="F16" s="60">
        <v>-2624</v>
      </c>
      <c r="G16" s="50"/>
    </row>
    <row r="17" spans="1:7" ht="14.25">
      <c r="A17" s="50"/>
      <c r="B17" s="64" t="s">
        <v>57</v>
      </c>
      <c r="C17" s="50"/>
      <c r="D17" s="60">
        <v>99120</v>
      </c>
      <c r="E17" s="60"/>
      <c r="F17" s="60">
        <v>90713</v>
      </c>
      <c r="G17" s="50"/>
    </row>
    <row r="18" spans="1:7" ht="28.5">
      <c r="A18" s="50"/>
      <c r="B18" s="65" t="s">
        <v>58</v>
      </c>
      <c r="C18" s="59">
        <v>8</v>
      </c>
      <c r="D18" s="60">
        <v>0</v>
      </c>
      <c r="E18" s="60"/>
      <c r="F18" s="60">
        <v>0</v>
      </c>
      <c r="G18" s="50"/>
    </row>
    <row r="19" spans="1:8" ht="14.25">
      <c r="A19" s="50"/>
      <c r="B19" s="64" t="s">
        <v>59</v>
      </c>
      <c r="C19" s="50"/>
      <c r="D19" s="60">
        <v>24891</v>
      </c>
      <c r="E19" s="60"/>
      <c r="F19" s="60">
        <v>21102</v>
      </c>
      <c r="G19" s="66"/>
      <c r="H19" s="13"/>
    </row>
    <row r="20" spans="1:8" ht="15">
      <c r="A20" s="50"/>
      <c r="B20" s="61" t="s">
        <v>60</v>
      </c>
      <c r="C20" s="61"/>
      <c r="D20" s="63">
        <f>SUM(D9,D13,D15:D19)</f>
        <v>661685</v>
      </c>
      <c r="E20" s="63"/>
      <c r="F20" s="63">
        <f>SUM(F9,F13,F15:F19)</f>
        <v>543321</v>
      </c>
      <c r="G20" s="66"/>
      <c r="H20" s="13"/>
    </row>
    <row r="21" spans="1:7" ht="14.25">
      <c r="A21" s="50"/>
      <c r="B21" s="64"/>
      <c r="C21" s="64"/>
      <c r="D21" s="54"/>
      <c r="E21" s="54"/>
      <c r="F21" s="54"/>
      <c r="G21" s="50"/>
    </row>
    <row r="22" spans="1:7" ht="12" customHeight="1">
      <c r="A22" s="50"/>
      <c r="B22" s="67" t="s">
        <v>61</v>
      </c>
      <c r="C22" s="59">
        <v>9</v>
      </c>
      <c r="D22" s="60">
        <v>-32718</v>
      </c>
      <c r="E22" s="60"/>
      <c r="F22" s="60">
        <v>-27655</v>
      </c>
      <c r="G22" s="50"/>
    </row>
    <row r="23" spans="1:7" ht="12" customHeight="1">
      <c r="A23" s="50"/>
      <c r="B23" s="67" t="s">
        <v>62</v>
      </c>
      <c r="C23" s="59">
        <v>10</v>
      </c>
      <c r="D23" s="60">
        <v>-266246</v>
      </c>
      <c r="E23" s="60"/>
      <c r="F23" s="60">
        <v>-222211</v>
      </c>
      <c r="G23" s="50"/>
    </row>
    <row r="24" spans="1:7" ht="14.25">
      <c r="A24" s="50"/>
      <c r="B24" s="68" t="s">
        <v>63</v>
      </c>
      <c r="C24" s="59">
        <v>11</v>
      </c>
      <c r="D24" s="60">
        <v>-211565</v>
      </c>
      <c r="E24" s="60"/>
      <c r="F24" s="60">
        <v>-165988</v>
      </c>
      <c r="G24" s="50"/>
    </row>
    <row r="25" spans="1:7" ht="15">
      <c r="A25" s="50"/>
      <c r="B25" s="69" t="s">
        <v>64</v>
      </c>
      <c r="C25" s="69"/>
      <c r="D25" s="63">
        <f>SUM(D20:D24)</f>
        <v>151156</v>
      </c>
      <c r="E25" s="63"/>
      <c r="F25" s="63">
        <f>SUM(F20:F24)</f>
        <v>127467</v>
      </c>
      <c r="G25" s="50"/>
    </row>
    <row r="26" spans="1:7" ht="14.25">
      <c r="A26" s="50"/>
      <c r="B26" s="58"/>
      <c r="C26" s="58"/>
      <c r="D26" s="54"/>
      <c r="E26" s="54"/>
      <c r="F26" s="54"/>
      <c r="G26" s="50"/>
    </row>
    <row r="27" spans="1:7" ht="14.25">
      <c r="A27" s="50"/>
      <c r="B27" s="58" t="s">
        <v>65</v>
      </c>
      <c r="C27" s="59">
        <v>12</v>
      </c>
      <c r="D27" s="60">
        <v>-15619</v>
      </c>
      <c r="E27" s="60"/>
      <c r="F27" s="60">
        <v>-8033</v>
      </c>
      <c r="G27" s="50"/>
    </row>
    <row r="28" spans="1:7" ht="15">
      <c r="A28" s="50"/>
      <c r="B28" s="69" t="s">
        <v>66</v>
      </c>
      <c r="C28" s="69"/>
      <c r="D28" s="62">
        <f>SUM(D25:D27)</f>
        <v>135537</v>
      </c>
      <c r="E28" s="63"/>
      <c r="F28" s="62">
        <f>SUM(F25:F27)</f>
        <v>119434</v>
      </c>
      <c r="G28" s="70"/>
    </row>
    <row r="29" spans="1:7" ht="14.25">
      <c r="A29" s="50"/>
      <c r="B29" s="71"/>
      <c r="C29" s="72"/>
      <c r="D29" s="73"/>
      <c r="E29" s="74"/>
      <c r="F29" s="73"/>
      <c r="G29" s="50"/>
    </row>
    <row r="30" spans="1:7" ht="15">
      <c r="A30" s="50"/>
      <c r="B30" s="75" t="s">
        <v>67</v>
      </c>
      <c r="C30" s="50"/>
      <c r="D30" s="50"/>
      <c r="E30" s="50"/>
      <c r="F30" s="50"/>
      <c r="G30" s="50"/>
    </row>
    <row r="31" spans="1:7" ht="14.25">
      <c r="A31" s="50"/>
      <c r="B31" s="50" t="s">
        <v>68</v>
      </c>
      <c r="C31" s="50"/>
      <c r="D31" s="50"/>
      <c r="E31" s="50"/>
      <c r="F31" s="50"/>
      <c r="G31" s="50"/>
    </row>
    <row r="32" spans="1:7" ht="14.25">
      <c r="A32" s="50"/>
      <c r="B32" s="76" t="s">
        <v>69</v>
      </c>
      <c r="C32" s="50"/>
      <c r="D32" s="60">
        <v>0</v>
      </c>
      <c r="E32" s="60"/>
      <c r="F32" s="60">
        <v>0</v>
      </c>
      <c r="G32" s="50"/>
    </row>
    <row r="33" spans="1:7" ht="28.5">
      <c r="A33" s="50"/>
      <c r="B33" s="77" t="s">
        <v>70</v>
      </c>
      <c r="C33" s="50"/>
      <c r="D33" s="60">
        <v>0</v>
      </c>
      <c r="E33" s="60"/>
      <c r="F33" s="60">
        <v>0</v>
      </c>
      <c r="G33" s="50"/>
    </row>
    <row r="34" spans="1:7" ht="14.25">
      <c r="A34" s="50"/>
      <c r="B34" s="78" t="s">
        <v>71</v>
      </c>
      <c r="C34" s="50"/>
      <c r="D34" s="60"/>
      <c r="E34" s="60"/>
      <c r="F34" s="60"/>
      <c r="G34" s="50"/>
    </row>
    <row r="35" spans="1:7" ht="15">
      <c r="A35" s="50"/>
      <c r="B35" s="75" t="s">
        <v>72</v>
      </c>
      <c r="C35" s="50"/>
      <c r="D35" s="79">
        <f>SUM(D32:D34)</f>
        <v>0</v>
      </c>
      <c r="E35" s="80"/>
      <c r="F35" s="79">
        <f>SUM(F32:F34)</f>
        <v>0</v>
      </c>
      <c r="G35" s="50"/>
    </row>
    <row r="36" spans="1:8" ht="15">
      <c r="A36" s="50"/>
      <c r="B36" s="75" t="s">
        <v>73</v>
      </c>
      <c r="C36" s="50"/>
      <c r="D36" s="81">
        <f>D35+D28</f>
        <v>135537</v>
      </c>
      <c r="E36" s="82"/>
      <c r="F36" s="81">
        <f>F35+F28</f>
        <v>119434</v>
      </c>
      <c r="G36" s="50"/>
      <c r="H36" s="14"/>
    </row>
    <row r="37" spans="1:7" ht="14.25">
      <c r="A37" s="50"/>
      <c r="B37" s="50"/>
      <c r="C37" s="50"/>
      <c r="D37" s="70"/>
      <c r="E37" s="70"/>
      <c r="F37" s="70"/>
      <c r="G37" s="50"/>
    </row>
    <row r="38" spans="1:7" ht="14.25">
      <c r="A38" s="50"/>
      <c r="B38" s="50"/>
      <c r="C38" s="50"/>
      <c r="D38" s="50"/>
      <c r="E38" s="50"/>
      <c r="F38" s="50"/>
      <c r="G38" s="50"/>
    </row>
    <row r="39" spans="1:7" ht="15">
      <c r="A39" s="50"/>
      <c r="B39" s="75" t="s">
        <v>74</v>
      </c>
      <c r="C39" s="50"/>
      <c r="D39" s="50"/>
      <c r="E39" s="50"/>
      <c r="F39" s="50"/>
      <c r="G39" s="50"/>
    </row>
    <row r="40" spans="1:7" ht="14.25">
      <c r="A40" s="50"/>
      <c r="B40" s="76" t="s">
        <v>75</v>
      </c>
      <c r="C40" s="50"/>
      <c r="D40" s="70">
        <v>0</v>
      </c>
      <c r="E40" s="70"/>
      <c r="F40" s="70">
        <v>0</v>
      </c>
      <c r="G40" s="50"/>
    </row>
    <row r="41" spans="1:7" ht="14.25">
      <c r="A41" s="50"/>
      <c r="B41" s="76" t="s">
        <v>76</v>
      </c>
      <c r="C41" s="50"/>
      <c r="D41" s="70">
        <v>0</v>
      </c>
      <c r="E41" s="70"/>
      <c r="F41" s="70">
        <v>0</v>
      </c>
      <c r="G41" s="50"/>
    </row>
    <row r="42" spans="1:7" ht="15">
      <c r="A42" s="50"/>
      <c r="B42" s="75" t="s">
        <v>66</v>
      </c>
      <c r="C42" s="50"/>
      <c r="D42" s="81">
        <f>D28</f>
        <v>135537</v>
      </c>
      <c r="E42" s="82"/>
      <c r="F42" s="81">
        <f>F28</f>
        <v>119434</v>
      </c>
      <c r="G42" s="50"/>
    </row>
    <row r="43" spans="1:7" ht="15">
      <c r="A43" s="50"/>
      <c r="B43" s="75" t="s">
        <v>77</v>
      </c>
      <c r="C43" s="50"/>
      <c r="D43" s="70">
        <f>D28-D42</f>
        <v>0</v>
      </c>
      <c r="E43" s="70"/>
      <c r="F43" s="70">
        <f>F28-F42</f>
        <v>0</v>
      </c>
      <c r="G43" s="50"/>
    </row>
    <row r="44" spans="1:7" ht="14.25">
      <c r="A44" s="50"/>
      <c r="B44" s="76" t="s">
        <v>75</v>
      </c>
      <c r="C44" s="50"/>
      <c r="D44" s="70">
        <v>0</v>
      </c>
      <c r="E44" s="70"/>
      <c r="F44" s="70">
        <v>0</v>
      </c>
      <c r="G44" s="50"/>
    </row>
    <row r="45" spans="1:7" ht="14.25">
      <c r="A45" s="50"/>
      <c r="B45" s="76" t="s">
        <v>76</v>
      </c>
      <c r="C45" s="50"/>
      <c r="D45" s="70">
        <v>0</v>
      </c>
      <c r="E45" s="70"/>
      <c r="F45" s="70">
        <v>0</v>
      </c>
      <c r="G45" s="50"/>
    </row>
    <row r="46" spans="1:7" ht="15">
      <c r="A46" s="50"/>
      <c r="B46" s="75" t="s">
        <v>73</v>
      </c>
      <c r="C46" s="50"/>
      <c r="D46" s="81">
        <f>D36</f>
        <v>135537</v>
      </c>
      <c r="E46" s="82"/>
      <c r="F46" s="81">
        <f>F36</f>
        <v>119434</v>
      </c>
      <c r="G46" s="50"/>
    </row>
    <row r="47" spans="1:7" ht="15">
      <c r="A47" s="50"/>
      <c r="B47" s="75"/>
      <c r="C47" s="50"/>
      <c r="D47" s="82"/>
      <c r="E47" s="82"/>
      <c r="F47" s="82"/>
      <c r="G47" s="50"/>
    </row>
    <row r="48" spans="1:7" ht="14.25">
      <c r="A48" s="50"/>
      <c r="B48" s="71"/>
      <c r="C48" s="50"/>
      <c r="D48" s="83">
        <f>D36-D46</f>
        <v>0</v>
      </c>
      <c r="E48" s="83"/>
      <c r="F48" s="83">
        <f>F36-F46</f>
        <v>0</v>
      </c>
      <c r="G48" s="50"/>
    </row>
    <row r="49" spans="1:7" ht="14.25">
      <c r="A49" s="50"/>
      <c r="B49" s="50"/>
      <c r="C49" s="50"/>
      <c r="D49" s="50"/>
      <c r="E49" s="50"/>
      <c r="F49" s="50"/>
      <c r="G49" s="50"/>
    </row>
    <row r="50" spans="1:7" ht="14.25">
      <c r="A50" s="50"/>
      <c r="B50" s="50" t="s">
        <v>43</v>
      </c>
      <c r="C50" s="50"/>
      <c r="D50" s="50"/>
      <c r="E50" s="50"/>
      <c r="F50" s="50" t="s">
        <v>44</v>
      </c>
      <c r="G50" s="50"/>
    </row>
    <row r="51" spans="1:7" ht="14.25">
      <c r="A51" s="50"/>
      <c r="B51" s="50"/>
      <c r="C51" s="50"/>
      <c r="D51" s="50"/>
      <c r="E51" s="50"/>
      <c r="F51" s="50"/>
      <c r="G51" s="50"/>
    </row>
    <row r="52" spans="1:7" ht="14.25">
      <c r="A52" s="50"/>
      <c r="B52" s="50"/>
      <c r="C52" s="50"/>
      <c r="D52" s="50"/>
      <c r="E52" s="50"/>
      <c r="F52" s="50"/>
      <c r="G52" s="50"/>
    </row>
    <row r="53" spans="1:7" ht="14.25">
      <c r="A53" s="50"/>
      <c r="B53" s="50"/>
      <c r="C53" s="50"/>
      <c r="D53" s="50"/>
      <c r="E53" s="50"/>
      <c r="F53" s="50"/>
      <c r="G53" s="50"/>
    </row>
    <row r="54" spans="1:7" ht="14.25">
      <c r="A54" s="50"/>
      <c r="B54" s="50" t="s">
        <v>45</v>
      </c>
      <c r="C54" s="50"/>
      <c r="D54" s="50"/>
      <c r="E54" s="50"/>
      <c r="F54" s="50" t="s">
        <v>46</v>
      </c>
      <c r="G54" s="50"/>
    </row>
    <row r="55" spans="1:7" ht="14.25">
      <c r="A55" s="50"/>
      <c r="B55" s="50"/>
      <c r="C55" s="50"/>
      <c r="D55" s="50"/>
      <c r="E55" s="50"/>
      <c r="F55" s="50"/>
      <c r="G55" s="50"/>
    </row>
    <row r="56" spans="1:7" ht="14.25">
      <c r="A56" s="50"/>
      <c r="B56" s="50"/>
      <c r="C56" s="50"/>
      <c r="D56" s="50"/>
      <c r="E56" s="50"/>
      <c r="F56" s="50"/>
      <c r="G56" s="50"/>
    </row>
    <row r="57" spans="1:7" ht="14.25">
      <c r="A57" s="50"/>
      <c r="B57" s="50" t="s">
        <v>47</v>
      </c>
      <c r="C57" s="50"/>
      <c r="D57" s="50"/>
      <c r="E57" s="50"/>
      <c r="F57" s="50"/>
      <c r="G57" s="50"/>
    </row>
    <row r="58" spans="1:7" ht="14.25">
      <c r="A58" s="50"/>
      <c r="B58" s="50"/>
      <c r="C58" s="50"/>
      <c r="D58" s="50"/>
      <c r="E58" s="50"/>
      <c r="F58" s="50"/>
      <c r="G58" s="50"/>
    </row>
    <row r="59" spans="1:7" ht="14.25">
      <c r="A59" s="50"/>
      <c r="B59" s="50"/>
      <c r="C59" s="50"/>
      <c r="D59" s="50"/>
      <c r="E59" s="50"/>
      <c r="F59" s="50"/>
      <c r="G59" s="50"/>
    </row>
    <row r="60" spans="1:7" ht="14.25">
      <c r="A60" s="50"/>
      <c r="B60" s="50"/>
      <c r="C60" s="50"/>
      <c r="D60" s="50"/>
      <c r="E60" s="50"/>
      <c r="F60" s="50"/>
      <c r="G60" s="50"/>
    </row>
    <row r="61" spans="1:7" ht="14.25">
      <c r="A61" s="50"/>
      <c r="B61" s="50"/>
      <c r="C61" s="50"/>
      <c r="D61" s="50"/>
      <c r="E61" s="50"/>
      <c r="F61" s="50"/>
      <c r="G61" s="5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a_estemesova</cp:lastModifiedBy>
  <dcterms:created xsi:type="dcterms:W3CDTF">1996-10-08T23:32:33Z</dcterms:created>
  <dcterms:modified xsi:type="dcterms:W3CDTF">2012-01-17T08:27:07Z</dcterms:modified>
  <cp:category/>
  <cp:version/>
  <cp:contentType/>
  <cp:contentStatus/>
</cp:coreProperties>
</file>