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<sst xmlns="http://schemas.openxmlformats.org/spreadsheetml/2006/main" count="103" uniqueCount="87">
  <si>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</si>
  <si>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</si>
  <si>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</si>
  <si>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</si>
  <si>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</si>
  <si>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</si>
  <si>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</si>
  <si>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</si>
  <si>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</si>
  <si>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</si>
  <si>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</si>
  <si>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</si>
  <si>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</si>
  <si>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</si>
  <si>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</si>
  <si>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</si>
  <si>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</si>
  <si>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</si>
  <si>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</si>
  <si>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</si>
  <si>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</si>
  <si>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</si>
  <si>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</si>
  <si>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</si>
  <si>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</si>
  <si>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</si>
  <si>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</si>
  <si>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</si>
  <si>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</si>
  <si>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</si>
  <si>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</si>
  <si>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</si>
  <si>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</si>
  <si>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</si>
  <si>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</si>
  <si>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</si>
  <si>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</si>
  <si>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</si>
  <si>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</si>
  <si>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</si>
  <si>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</si>
  <si>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</si>
  <si>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</si>
  <si>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</si>
  <si>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</si>
  <si>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</si>
  <si>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</si>
  <si>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</si>
  <si>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</si>
  <si>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</si>
  <si>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</si>
  <si>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</si>
  <si>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</si>
  <si>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</si>
  <si>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</si>
  <si>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</si>
  <si>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</si>
  <si>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</si>
  <si>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</si>
  <si>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</si>
  <si>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</si>
  <si>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</si>
  <si>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</si>
  <si>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</si>
  <si>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</si>
  <si>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</si>
  <si>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</si>
  <si>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</si>
  <si>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</si>
  <si>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</si>
  <si>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</si>
  <si>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</si>
  <si>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</si>
  <si>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</si>
  <si>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</si>
  <si>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</si>
  <si>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</si>
  <si>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</si>
  <si>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</si>
  <si>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июнь  2013</t>
  </si>
  <si>
    <t>июнь 2012</t>
  </si>
  <si>
    <t xml:space="preserve">июнь 2013 </t>
  </si>
  <si>
    <t>Исп: Ибраева А.Т.</t>
  </si>
  <si>
    <t>Отчет о совокупной прибыли  на 29 июня  2013 года ОАО "Коммерческий банк КЫРГЫЗСТАН"</t>
  </si>
  <si>
    <t>Отчет о финансовом положении  на 29 июня  2013 года ОАО "Коммерческий банк КЫРГЫЗСТАН"</t>
  </si>
  <si>
    <t>Председатель Правления</t>
  </si>
  <si>
    <t>Илебаев Н.Э.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</si>
</sst>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33" borderId="0" xfId="40" applyNumberFormat="1" applyFont="1" applyFill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52" fillId="0" borderId="0" xfId="40" applyNumberFormat="1" applyFont="1" applyFill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84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79</v>
      </c>
      <c r="F4" s="44" t="s">
        <v>80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635929</v>
      </c>
      <c r="F7" s="18">
        <v>453217</v>
      </c>
      <c r="G7" s="19"/>
    </row>
    <row r="8" spans="2:7" ht="12">
      <c r="B8" s="43" t="s">
        <v>71</v>
      </c>
      <c r="C8" s="17"/>
      <c r="D8" s="18">
        <v>469209</v>
      </c>
      <c r="F8" s="18">
        <v>241022</v>
      </c>
      <c r="G8" s="19"/>
    </row>
    <row r="9" spans="2:7" ht="12">
      <c r="B9" s="43" t="s">
        <v>72</v>
      </c>
      <c r="C9" s="17"/>
      <c r="D9" s="18">
        <v>467012</v>
      </c>
      <c r="F9" s="18">
        <v>642135</v>
      </c>
      <c r="G9" s="19"/>
    </row>
    <row r="10" spans="2:7" ht="12">
      <c r="B10" s="42" t="s">
        <v>73</v>
      </c>
      <c r="C10" s="17"/>
      <c r="D10" s="40">
        <f>D7+D8+D9</f>
        <v>1572150</v>
      </c>
      <c r="F10" s="40">
        <f>SUM(F7:F9)</f>
        <v>1336374</v>
      </c>
      <c r="G10" s="19"/>
    </row>
    <row r="12" spans="2:6" ht="36">
      <c r="B12" s="16" t="s">
        <v>3</v>
      </c>
      <c r="C12" s="17"/>
      <c r="D12" s="98"/>
      <c r="F12" s="20"/>
    </row>
    <row r="13" spans="2:6" ht="12">
      <c r="B13" s="21" t="s">
        <v>4</v>
      </c>
      <c r="C13" s="17">
        <v>14</v>
      </c>
      <c r="D13" s="98">
        <v>56515</v>
      </c>
      <c r="F13" s="20">
        <v>30</v>
      </c>
    </row>
    <row r="14" spans="2:6" ht="12">
      <c r="B14" s="21" t="s">
        <v>5</v>
      </c>
      <c r="C14" s="17">
        <v>14</v>
      </c>
      <c r="D14" s="98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273235</v>
      </c>
      <c r="F18" s="18">
        <v>506007</v>
      </c>
    </row>
    <row r="19" spans="2:6" ht="12.75" customHeight="1">
      <c r="B19" s="16" t="s">
        <v>8</v>
      </c>
      <c r="C19" s="17">
        <v>17</v>
      </c>
      <c r="D19" s="18">
        <v>3664277</v>
      </c>
      <c r="F19" s="18">
        <v>2689674</v>
      </c>
    </row>
    <row r="20" spans="2:6" ht="12.75" customHeight="1">
      <c r="B20" s="16" t="s">
        <v>69</v>
      </c>
      <c r="C20" s="17"/>
      <c r="D20" s="18">
        <v>-174186</v>
      </c>
      <c r="F20" s="18">
        <v>-156126</v>
      </c>
    </row>
    <row r="21" spans="2:6" ht="12.75" customHeight="1">
      <c r="B21" s="42" t="s">
        <v>70</v>
      </c>
      <c r="C21" s="17"/>
      <c r="D21" s="40">
        <f>SUM(D19:D20)</f>
        <v>3490091</v>
      </c>
      <c r="E21" s="41"/>
      <c r="F21" s="40">
        <f>SUM(F19:F20)</f>
        <v>2533548</v>
      </c>
    </row>
    <row r="22" spans="2:6" ht="12.75" customHeight="1">
      <c r="B22" s="16" t="s">
        <v>9</v>
      </c>
      <c r="C22" s="17">
        <v>18</v>
      </c>
      <c r="D22" s="18">
        <v>183840</v>
      </c>
      <c r="F22" s="18">
        <v>164366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216214</v>
      </c>
      <c r="F26" s="18">
        <v>156556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2">
        <v>166853</v>
      </c>
      <c r="F28" s="18">
        <v>181874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5958898</v>
      </c>
      <c r="E29" s="23">
        <f>E10+E12+E13+E14+E15+E16+E17+E18+E21+E22+E23+E24+E25+E26+E27+E28</f>
        <v>0</v>
      </c>
      <c r="F29" s="23">
        <f>F10+F12+F13+F14+F15+F16+F17+F18+F21+F22+F23+F24+F25+F26+F27+F28</f>
        <v>4878755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3">
        <v>51139</v>
      </c>
      <c r="F32" s="26">
        <v>3092</v>
      </c>
    </row>
    <row r="33" spans="2:6" ht="12">
      <c r="B33" s="27" t="s">
        <v>19</v>
      </c>
      <c r="C33" s="17">
        <v>21</v>
      </c>
      <c r="D33" s="92">
        <v>383458</v>
      </c>
      <c r="F33" s="18">
        <v>361068</v>
      </c>
    </row>
    <row r="34" spans="2:6" ht="12">
      <c r="B34" s="28" t="s">
        <v>20</v>
      </c>
      <c r="C34" s="17">
        <v>22</v>
      </c>
      <c r="D34" s="92">
        <v>4274698</v>
      </c>
      <c r="F34" s="18">
        <v>3515672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567</v>
      </c>
    </row>
    <row r="37" spans="2:6" ht="12">
      <c r="B37" s="28" t="s">
        <v>23</v>
      </c>
      <c r="C37" s="17">
        <v>23</v>
      </c>
      <c r="D37" s="99">
        <v>403490</v>
      </c>
      <c r="F37" s="18">
        <v>254311</v>
      </c>
    </row>
    <row r="38" spans="2:6" ht="12">
      <c r="B38" s="28" t="s">
        <v>24</v>
      </c>
      <c r="C38" s="17"/>
      <c r="D38" s="18">
        <v>149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92">
        <v>122215</v>
      </c>
      <c r="F40" s="18">
        <v>130988</v>
      </c>
    </row>
    <row r="41" spans="2:9" ht="12.75" customHeight="1">
      <c r="B41" s="14" t="s">
        <v>27</v>
      </c>
      <c r="C41" s="14"/>
      <c r="D41" s="29">
        <f>SUM(D32:D40)</f>
        <v>5238469</v>
      </c>
      <c r="F41" s="29">
        <f>SUM(F32:F40)</f>
        <v>4267698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623092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28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97319</v>
      </c>
      <c r="E49" s="32"/>
      <c r="F49" s="31">
        <v>89135</v>
      </c>
    </row>
    <row r="50" spans="2:9" ht="12.75" customHeight="1">
      <c r="B50" s="33" t="s">
        <v>35</v>
      </c>
      <c r="C50" s="14"/>
      <c r="D50" s="34">
        <f>SUM(D44:D49)</f>
        <v>720429</v>
      </c>
      <c r="F50" s="34">
        <f>SUM(F44:F49)</f>
        <v>611057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720429</v>
      </c>
      <c r="F52" s="29">
        <f>SUM(F50:F51)</f>
        <v>611057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5958898</v>
      </c>
      <c r="F53" s="23">
        <f>F41+F52</f>
        <v>4878755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8" spans="2:6" ht="12">
      <c r="B58" s="4" t="s">
        <v>85</v>
      </c>
      <c r="F58" s="4" t="s">
        <v>86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H62" sqref="H62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8.140625" style="49" customWidth="1"/>
    <col min="5" max="5" width="0.13671875" style="78" customWidth="1"/>
    <col min="6" max="6" width="24.00390625" style="49" customWidth="1"/>
    <col min="7" max="16384" width="9.140625" style="49" customWidth="1"/>
  </cols>
  <sheetData>
    <row r="1" spans="1:7" ht="13.5" thickBot="1">
      <c r="A1" s="1" t="s">
        <v>83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81</v>
      </c>
      <c r="E4" s="49"/>
      <c r="F4" s="53" t="s">
        <v>80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359344</v>
      </c>
      <c r="E7" s="61"/>
      <c r="F7" s="60">
        <v>283717</v>
      </c>
    </row>
    <row r="8" spans="2:6" ht="12.75">
      <c r="B8" s="54" t="s">
        <v>41</v>
      </c>
      <c r="C8" s="59">
        <v>4</v>
      </c>
      <c r="D8" s="91">
        <v>-103572</v>
      </c>
      <c r="E8" s="61"/>
      <c r="F8" s="60">
        <v>-89576</v>
      </c>
    </row>
    <row r="9" spans="2:6" ht="12.75">
      <c r="B9" s="62" t="s">
        <v>42</v>
      </c>
      <c r="C9" s="62"/>
      <c r="D9" s="63">
        <f>D7+D8</f>
        <v>255772</v>
      </c>
      <c r="E9" s="64"/>
      <c r="F9" s="63">
        <f>F7+F8</f>
        <v>194141</v>
      </c>
    </row>
    <row r="10" spans="2:6" ht="12.75">
      <c r="B10" s="65"/>
      <c r="C10" s="65"/>
      <c r="D10" s="96"/>
      <c r="E10" s="54"/>
      <c r="F10" s="54"/>
    </row>
    <row r="11" spans="2:6" ht="12.75">
      <c r="B11" s="54" t="s">
        <v>43</v>
      </c>
      <c r="C11" s="59">
        <v>5</v>
      </c>
      <c r="D11" s="94">
        <v>94166</v>
      </c>
      <c r="E11" s="61"/>
      <c r="F11" s="60">
        <v>85522</v>
      </c>
    </row>
    <row r="12" spans="2:6" ht="12.75">
      <c r="B12" s="54" t="s">
        <v>44</v>
      </c>
      <c r="C12" s="59">
        <v>6</v>
      </c>
      <c r="D12" s="94">
        <v>-812</v>
      </c>
      <c r="E12" s="61"/>
      <c r="F12" s="60">
        <v>-347</v>
      </c>
    </row>
    <row r="13" spans="2:8" ht="12.75">
      <c r="B13" s="62" t="s">
        <v>45</v>
      </c>
      <c r="C13" s="62"/>
      <c r="D13" s="63">
        <f>D11+D12</f>
        <v>93354</v>
      </c>
      <c r="E13" s="64"/>
      <c r="F13" s="63">
        <f>F11+F12</f>
        <v>85175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4">
        <v>924</v>
      </c>
      <c r="E16" s="61"/>
      <c r="F16" s="60">
        <v>899</v>
      </c>
    </row>
    <row r="17" spans="2:6" ht="12.75">
      <c r="B17" s="65" t="s">
        <v>48</v>
      </c>
      <c r="D17" s="94">
        <v>36721</v>
      </c>
      <c r="E17" s="61"/>
      <c r="F17" s="60">
        <v>44560</v>
      </c>
    </row>
    <row r="18" spans="2:6" ht="25.5">
      <c r="B18" s="66" t="s">
        <v>49</v>
      </c>
      <c r="C18" s="59">
        <v>8</v>
      </c>
      <c r="D18" s="94"/>
      <c r="E18" s="61"/>
      <c r="F18" s="60"/>
    </row>
    <row r="19" spans="2:8" ht="12.75">
      <c r="B19" s="65" t="s">
        <v>50</v>
      </c>
      <c r="D19" s="94">
        <v>1769</v>
      </c>
      <c r="E19" s="61"/>
      <c r="F19" s="60">
        <v>20851</v>
      </c>
      <c r="G19" s="67"/>
      <c r="H19" s="67"/>
    </row>
    <row r="20" spans="2:8" ht="12.75">
      <c r="B20" s="62" t="s">
        <v>51</v>
      </c>
      <c r="C20" s="62"/>
      <c r="D20" s="95">
        <f>SUM(D9,D13,D15:D19)</f>
        <v>388540</v>
      </c>
      <c r="E20" s="64"/>
      <c r="F20" s="64">
        <f>SUM(F9,F13,F15:F19)</f>
        <v>345626</v>
      </c>
      <c r="G20" s="67"/>
      <c r="H20" s="67"/>
    </row>
    <row r="21" spans="2:6" ht="12.75">
      <c r="B21" s="65"/>
      <c r="C21" s="65"/>
      <c r="D21" s="96"/>
      <c r="E21" s="54"/>
      <c r="F21" s="54"/>
    </row>
    <row r="22" spans="2:6" ht="17.25" customHeight="1">
      <c r="B22" s="68" t="s">
        <v>52</v>
      </c>
      <c r="C22" s="59">
        <v>9</v>
      </c>
      <c r="D22" s="97">
        <v>-11187</v>
      </c>
      <c r="E22" s="61"/>
      <c r="F22" s="60">
        <v>1004</v>
      </c>
    </row>
    <row r="23" spans="2:6" ht="17.25" customHeight="1">
      <c r="B23" s="68" t="s">
        <v>53</v>
      </c>
      <c r="C23" s="59">
        <v>10</v>
      </c>
      <c r="D23" s="94">
        <v>-150234</v>
      </c>
      <c r="E23" s="61"/>
      <c r="F23" s="60">
        <v>-147564</v>
      </c>
    </row>
    <row r="24" spans="2:6" ht="12.75">
      <c r="B24" s="69" t="s">
        <v>54</v>
      </c>
      <c r="C24" s="59">
        <v>11</v>
      </c>
      <c r="D24" s="97">
        <v>-133987</v>
      </c>
      <c r="E24" s="61"/>
      <c r="F24" s="60">
        <v>-113225</v>
      </c>
    </row>
    <row r="25" spans="2:6" ht="12.75">
      <c r="B25" s="70" t="s">
        <v>55</v>
      </c>
      <c r="C25" s="70"/>
      <c r="D25" s="95">
        <f>SUM(D20:D24)</f>
        <v>93132</v>
      </c>
      <c r="E25" s="64"/>
      <c r="F25" s="64">
        <f>SUM(F20:F24)</f>
        <v>85841</v>
      </c>
    </row>
    <row r="26" spans="2:6" ht="12.75">
      <c r="B26" s="58"/>
      <c r="C26" s="58"/>
      <c r="D26" s="96"/>
      <c r="E26" s="54"/>
      <c r="F26" s="54"/>
    </row>
    <row r="27" spans="2:6" ht="12.75">
      <c r="B27" s="58" t="s">
        <v>56</v>
      </c>
      <c r="C27" s="59">
        <v>12</v>
      </c>
      <c r="D27" s="94">
        <v>-6904</v>
      </c>
      <c r="E27" s="61"/>
      <c r="F27" s="60">
        <v>-7788</v>
      </c>
    </row>
    <row r="28" spans="2:9" ht="13.5" thickBot="1">
      <c r="B28" s="70" t="s">
        <v>57</v>
      </c>
      <c r="C28" s="70"/>
      <c r="D28" s="71">
        <f>SUM(D25:D27)</f>
        <v>86228</v>
      </c>
      <c r="E28" s="64"/>
      <c r="F28" s="71">
        <f>SUM(F25:F27)</f>
        <v>78053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86228</v>
      </c>
      <c r="E36" s="85"/>
      <c r="F36" s="84">
        <f>F35+F28</f>
        <v>78053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86228</v>
      </c>
      <c r="E42" s="85"/>
      <c r="F42" s="87">
        <f>F28</f>
        <v>78053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86228</v>
      </c>
      <c r="E46" s="85"/>
      <c r="F46" s="87">
        <f>F36</f>
        <v>78053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4:5" ht="12.75">
      <c r="D50" s="67"/>
      <c r="E50" s="49"/>
    </row>
    <row r="51" spans="2:6" ht="12.75">
      <c r="B51" s="49" t="s">
        <v>85</v>
      </c>
      <c r="D51" s="67"/>
      <c r="E51" s="49"/>
      <c r="F51" s="49" t="s">
        <v>86</v>
      </c>
    </row>
    <row r="54" spans="2:6" ht="12.75">
      <c r="B54" s="49" t="s">
        <v>74</v>
      </c>
      <c r="F54" s="49" t="s">
        <v>39</v>
      </c>
    </row>
    <row r="58" ht="12.75">
      <c r="B58" s="49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z_osmonova</cp:lastModifiedBy>
  <cp:lastPrinted>2013-07-02T04:59:33Z</cp:lastPrinted>
  <dcterms:created xsi:type="dcterms:W3CDTF">1996-10-08T23:32:33Z</dcterms:created>
  <dcterms:modified xsi:type="dcterms:W3CDTF">2013-07-08T05:05:50Z</dcterms:modified>
  <cp:category/>
  <cp:version/>
  <cp:contentType/>
  <cp:contentStatus/>
</cp:coreProperties>
</file>